
<file path=[Content_Types].xml><?xml version="1.0" encoding="utf-8"?>
<Types xmlns="http://schemas.openxmlformats.org/package/2006/content-type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ate1904="1" showInkAnnotation="0" autoCompressPictures="0"/>
  <bookViews>
    <workbookView xWindow="-15" yWindow="-15" windowWidth="23985" windowHeight="14715" tabRatio="500" firstSheet="1" activeTab="1"/>
  </bookViews>
  <sheets>
    <sheet name="Species &amp; Food Webs Eval" sheetId="5" r:id="rId1"/>
    <sheet name="W Quality" sheetId="7" r:id="rId2"/>
    <sheet name="W Quantity" sheetId="8" r:id="rId3"/>
    <sheet name="Sheet1" sheetId="9" r:id="rId4"/>
    <sheet name="Sheet2" sheetId="10" r:id="rId5"/>
  </sheet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AD31" i="10"/>
  <c r="AE31"/>
  <c r="AF31"/>
  <c r="AG31"/>
  <c r="AH31"/>
  <c r="AI31"/>
  <c r="AC31"/>
  <c r="AD30"/>
  <c r="AE30"/>
  <c r="AF30"/>
  <c r="AG30"/>
  <c r="AH30"/>
  <c r="AI30"/>
  <c r="AC30"/>
  <c r="AD29"/>
  <c r="AE29"/>
  <c r="AF29"/>
  <c r="AG29"/>
  <c r="AH29"/>
  <c r="AI29"/>
  <c r="AC29"/>
  <c r="AD25"/>
  <c r="AE25"/>
  <c r="AF25"/>
  <c r="AG25"/>
  <c r="AH25"/>
  <c r="AI25"/>
  <c r="AC25"/>
  <c r="AD24"/>
  <c r="AE24"/>
  <c r="AF24"/>
  <c r="AG24"/>
  <c r="AH24"/>
  <c r="AI24"/>
  <c r="AC24"/>
  <c r="AD20"/>
  <c r="AE20"/>
  <c r="AF20"/>
  <c r="AG20"/>
  <c r="AH20"/>
  <c r="AI20"/>
  <c r="AC20"/>
  <c r="AD19"/>
  <c r="AE19"/>
  <c r="AF19"/>
  <c r="AG19"/>
  <c r="AH19"/>
  <c r="AI19"/>
  <c r="AC19"/>
  <c r="AD18"/>
  <c r="AE18"/>
  <c r="AF18"/>
  <c r="AG18"/>
  <c r="AH18"/>
  <c r="AI18"/>
  <c r="AC18"/>
  <c r="AD17"/>
  <c r="AE17"/>
  <c r="AF17"/>
  <c r="AG17"/>
  <c r="AH17"/>
  <c r="AI17"/>
  <c r="AC17"/>
  <c r="AD16"/>
  <c r="AE16"/>
  <c r="AF16"/>
  <c r="AG16"/>
  <c r="AH16"/>
  <c r="AI16"/>
  <c r="AC16"/>
  <c r="AD15"/>
  <c r="AE15"/>
  <c r="AF15"/>
  <c r="AG15"/>
  <c r="AH15"/>
  <c r="AI15"/>
  <c r="AC15"/>
  <c r="AD14"/>
  <c r="AE14"/>
  <c r="AF14"/>
  <c r="AG14"/>
  <c r="AH14"/>
  <c r="AI14"/>
  <c r="AC14"/>
  <c r="AD13"/>
  <c r="AE13"/>
  <c r="AF13"/>
  <c r="AG13"/>
  <c r="AH13"/>
  <c r="AI13"/>
  <c r="AC13"/>
  <c r="AD12"/>
  <c r="AE12"/>
  <c r="AF12"/>
  <c r="AG12"/>
  <c r="AH12"/>
  <c r="AI12"/>
  <c r="AC12"/>
  <c r="AD11"/>
  <c r="AE11"/>
  <c r="AF11"/>
  <c r="AG11"/>
  <c r="AH11"/>
  <c r="AI11"/>
  <c r="AC11"/>
  <c r="AD10"/>
  <c r="AE10"/>
  <c r="AF10"/>
  <c r="AG10"/>
  <c r="AH10"/>
  <c r="AI10"/>
  <c r="AC10"/>
  <c r="AD9"/>
  <c r="AE9"/>
  <c r="AF9"/>
  <c r="AG9"/>
  <c r="AH9"/>
  <c r="AI9"/>
  <c r="AC9"/>
  <c r="AD8"/>
  <c r="AE8"/>
  <c r="AF8"/>
  <c r="AG8"/>
  <c r="AH8"/>
  <c r="AI8"/>
  <c r="AC8"/>
  <c r="AD7"/>
  <c r="AE7"/>
  <c r="AF7"/>
  <c r="AG7"/>
  <c r="AH7"/>
  <c r="AI7"/>
  <c r="AC7"/>
  <c r="AD6"/>
  <c r="AE6"/>
  <c r="AF6"/>
  <c r="AG6"/>
  <c r="AH6"/>
  <c r="AI6"/>
  <c r="AC6"/>
  <c r="AD5"/>
  <c r="AE5"/>
  <c r="AF5"/>
  <c r="AG5"/>
  <c r="AH5"/>
  <c r="AI5"/>
  <c r="AC5"/>
</calcChain>
</file>

<file path=xl/comments1.xml><?xml version="1.0" encoding="utf-8"?>
<comments xmlns="http://schemas.openxmlformats.org/spreadsheetml/2006/main">
  <authors>
    <author>Andy James</author>
  </authors>
  <commentList>
    <comment ref="G4" authorId="0">
      <text>
        <r>
          <rPr>
            <b/>
            <sz val="9"/>
            <color indexed="81"/>
            <rFont val="Verdana"/>
          </rPr>
          <t>Andy James:</t>
        </r>
        <r>
          <rPr>
            <sz val="9"/>
            <color indexed="81"/>
            <rFont val="Verdana"/>
          </rPr>
          <t xml:space="preserve">
0=no peer-reviewed findings and/or no obvious rationale for link b/w indicator and attribute; 0.5=conflicting or single empirical/model-based pubs; 1=multiple, non-conflicting empirical or model-based pubs</t>
        </r>
      </text>
    </comment>
    <comment ref="H4" authorId="0">
      <text>
        <r>
          <rPr>
            <b/>
            <sz val="9"/>
            <color indexed="81"/>
            <rFont val="Verdana"/>
          </rPr>
          <t>Andy James:</t>
        </r>
        <r>
          <rPr>
            <sz val="9"/>
            <color indexed="81"/>
            <rFont val="Verdana"/>
          </rPr>
          <t xml:space="preserve">
0=not relevant to any of the 6 PSP goals; 0.5=somewhat relevant; 1=highly relevant</t>
        </r>
      </text>
    </comment>
    <comment ref="I4" authorId="0">
      <text>
        <r>
          <rPr>
            <b/>
            <sz val="9"/>
            <color indexed="81"/>
            <rFont val="Verdana"/>
          </rPr>
          <t>Andy James:</t>
        </r>
        <r>
          <rPr>
            <sz val="9"/>
            <color indexed="81"/>
            <rFont val="Verdana"/>
          </rPr>
          <t xml:space="preserve">
0=no evidence; 0.5=conflicting evidence or single pub; 1=unambiguous evidence and multiple pubs</t>
        </r>
      </text>
    </comment>
    <comment ref="J4" authorId="0">
      <text>
        <r>
          <rPr>
            <b/>
            <sz val="9"/>
            <color indexed="81"/>
            <rFont val="Verdana"/>
          </rPr>
          <t>Andy James:</t>
        </r>
        <r>
          <rPr>
            <sz val="9"/>
            <color indexed="81"/>
            <rFont val="Verdana"/>
          </rPr>
          <t xml:space="preserve">
0=unknown relation or insensitive to management actions; 0.5=response is sensitive to actions but not exclusive (confounding variables); 1=sensitive and attributable</t>
        </r>
      </text>
    </comment>
    <comment ref="K4" authorId="0">
      <text>
        <r>
          <rPr>
            <b/>
            <sz val="9"/>
            <color indexed="81"/>
            <rFont val="Verdana"/>
          </rPr>
          <t>Andy James:</t>
        </r>
        <r>
          <rPr>
            <sz val="9"/>
            <color indexed="81"/>
            <rFont val="Verdana"/>
          </rPr>
          <t xml:space="preserve">
*(Do reference points &amp; progress targets even exist for the indicator?)* 0=no; 0.5=progress/reference direction exists and is unambiguous? (maybe exists but not clearly defined); 1=yes</t>
        </r>
      </text>
    </comment>
    <comment ref="P4" authorId="0">
      <text>
        <r>
          <rPr>
            <b/>
            <sz val="9"/>
            <color indexed="81"/>
            <rFont val="Verdana"/>
          </rPr>
          <t>Andy James:</t>
        </r>
        <r>
          <rPr>
            <sz val="9"/>
            <color indexed="81"/>
            <rFont val="Verdana"/>
          </rPr>
          <t xml:space="preserve">
0=covers one PSP action area or less; 0.5=covers 2-3 PSP action areas; 1=more than 3 PSP action areas</t>
        </r>
      </text>
    </comment>
    <comment ref="Z4" authorId="0">
      <text>
        <r>
          <rPr>
            <b/>
            <sz val="9"/>
            <color indexed="81"/>
            <rFont val="Verdana"/>
          </rPr>
          <t>Andy James:</t>
        </r>
        <r>
          <rPr>
            <sz val="9"/>
            <color indexed="81"/>
            <rFont val="Verdana"/>
          </rPr>
          <t xml:space="preserve">
*(This criteria is dependent on the initial filtering of indicators to determine what we have left in our indicator pool)* 0=relays information on 1+ redundant attribute(s); 1=relays information on 1+ unique attributes</t>
        </r>
      </text>
    </comment>
  </commentList>
</comments>
</file>

<file path=xl/sharedStrings.xml><?xml version="1.0" encoding="utf-8"?>
<sst xmlns="http://schemas.openxmlformats.org/spreadsheetml/2006/main" count="1133" uniqueCount="703">
  <si>
    <r>
      <t>Mandatory:</t>
    </r>
    <r>
      <rPr>
        <sz val="10"/>
        <rFont val="Arial"/>
        <family val="2"/>
      </rPr>
      <t xml:space="preserve"> (a) Prevalence of  liver disease (i.e.toxicopathic hepaocellar lesion) is elevated in PAH contaminated environments. (b Changes in prevalence of  liver disease are used to document reductions PAH environmental contamination. (c) Prevalence of  liver disease (i.e.toxicopathic hepatocellar lesions) is elevated in PAH contaminated environments (d) Changes in prevalence of  liver disease have been used to document reductions in PAHs (trace inorganics) in sediments associated with management strategies to reduce source control and remediate sediments. (e) Thresholds for PAH levels in sediment associated with increased prevalence have been defined. (f) Not assessed! 
</t>
    </r>
    <r>
      <rPr>
        <b/>
        <i/>
        <sz val="10"/>
        <rFont val="Arial"/>
      </rPr>
      <t>Data:</t>
    </r>
    <r>
      <rPr>
        <sz val="10"/>
        <rFont val="Arial"/>
        <family val="2"/>
      </rPr>
      <t xml:space="preserve"> (g) Currently measured. (h) Currently used in Puget Sound (i) Requires technical expertise to sample and prepare slides and read slides.  (j) Documents % of fish with specific lesion types. (k) Historic coverage of over 50 sitesbut cerrently limited to 8 sites (l) Continuous time trend at 8 sites representing urban, near-urban and non-urban site. (m)Season migration pattern may affect onserved prevalence so sample at same time annually. (n) Need 60 fish per samples location and % prevalence must be statistically corrected to account for age differned in the fish. 
</t>
    </r>
    <r>
      <rPr>
        <b/>
        <i/>
        <sz val="10"/>
        <rFont val="Arial"/>
      </rPr>
      <t>Other:</t>
    </r>
    <r>
      <rPr>
        <sz val="10"/>
        <rFont val="Arial"/>
        <family val="2"/>
      </rPr>
      <t xml:space="preserve"> (o) Presumably.  (p) Has been reported for many years (q)  Presumably. (r)Uncertain ? (s) Prevalence of liver disease is used outside of Puget Sound.</t>
    </r>
    <phoneticPr fontId="1" type="noConversion"/>
  </si>
  <si>
    <t>Myers et al.  1999; Myers et al. 2003; PSAT 2007, PSP 2010</t>
    <phoneticPr fontId="1" type="noConversion"/>
  </si>
  <si>
    <t>PSAT 2007, PSP 2010</t>
    <phoneticPr fontId="1" type="noConversion"/>
  </si>
  <si>
    <t>PSAT 2007, PSP 2010; Myers  et al. 2008</t>
    <phoneticPr fontId="1" type="noConversion"/>
  </si>
  <si>
    <t>Myers et al.  1999; Myers et al. 2003; Myers et al. 2008; PSAT 2007, PSP 2010</t>
    <phoneticPr fontId="1" type="noConversion"/>
  </si>
  <si>
    <t>Myers et al.  1999; Myers et al. 2003; Myers et al, 2008; PSAT 2007, PSP 2010</t>
    <phoneticPr fontId="1" type="noConversion"/>
  </si>
  <si>
    <t>PSAT 2007, PSP 2010</t>
  </si>
  <si>
    <t xml:space="preserve">Baumann et.al. 1990 </t>
    <phoneticPr fontId="1" type="noConversion"/>
  </si>
  <si>
    <r>
      <t>Mandatory:</t>
    </r>
    <r>
      <rPr>
        <sz val="10"/>
        <rFont val="Arial"/>
        <family val="2"/>
      </rPr>
      <t xml:space="preserve"> (a) Toxics in biota generally reflect contaminants in their environment  (b) Elevated toxics in salmon are pertinent to PSP goals for water quality, human health and species and food webs.  (c) Reflects toxics in marine waters throughout salmon's marine distribution (d) High variability of toxic conc, especially for Chinook salmon associated with fish's residency in Puget Sound; tissue residue will vary substantially with changes in residency which may mask changes local water quality (f) Not assessed.</t>
    </r>
    <r>
      <rPr>
        <b/>
        <sz val="10"/>
        <rFont val="Arial"/>
      </rPr>
      <t xml:space="preserve"> Data: </t>
    </r>
    <r>
      <rPr>
        <sz val="10"/>
        <rFont val="Arial"/>
        <family val="2"/>
      </rPr>
      <t>(k)Includes populations returning to Nooksack,Skagit, Duwamish,Nisqually, and Deschutes rivers(l) Initiiated samplin in 1991.Sampling program for Chinook salmon was discontinued in 2006.    (n) Low signal-to-noise ratio as residency of fish is often unknow.</t>
    </r>
    <phoneticPr fontId="1" type="noConversion"/>
  </si>
  <si>
    <t xml:space="preserve"> Johnson et al. 2002; Baumann et al. 1990</t>
    <phoneticPr fontId="1" type="noConversion"/>
  </si>
  <si>
    <t>Myers et al. 2008; PSAT 2007; PSP 2010</t>
    <phoneticPr fontId="1" type="noConversion"/>
  </si>
  <si>
    <t>Myers et al. 2003; Johnson et al. 2002</t>
    <phoneticPr fontId="1" type="noConversion"/>
  </si>
  <si>
    <t>Myers et al. 2008</t>
    <phoneticPr fontId="1" type="noConversion"/>
  </si>
  <si>
    <t>Johnson et al. 2002</t>
    <phoneticPr fontId="1" type="noConversion"/>
  </si>
  <si>
    <t xml:space="preserve"> Myers et al. 1999; Myers et al. 2003; PSAT 2007, PSP 2010</t>
    <phoneticPr fontId="1" type="noConversion"/>
  </si>
  <si>
    <t>O'Neill et al. 1999; PSAT 2007, PSP 2010</t>
    <phoneticPr fontId="1" type="noConversion"/>
  </si>
  <si>
    <t>Myers et al.  1999; Myers et al. 2003</t>
    <phoneticPr fontId="1" type="noConversion"/>
  </si>
  <si>
    <t>Calambokidis et al. 2001; PSAT 2007</t>
    <phoneticPr fontId="1" type="noConversion"/>
  </si>
  <si>
    <t>EPA 2006 (transboundary Indicators; PSAT 2007</t>
    <phoneticPr fontId="1" type="noConversion"/>
  </si>
  <si>
    <t>?</t>
    <phoneticPr fontId="1" type="noConversion"/>
  </si>
  <si>
    <r>
      <t>"Mandatory":</t>
    </r>
    <r>
      <rPr>
        <sz val="10"/>
        <rFont val="Arial"/>
        <family val="2"/>
      </rPr>
      <t xml:space="preserve"> (d) Some variability in tissue concentrations associated with variation in diet among seals from different sampling sites; reflects local and regional water quality (i.e. Georgia Bas vs, Puget Sound). (e) Effects thresholds are based on captivity studies (f) Not Assessed </t>
    </r>
    <r>
      <rPr>
        <b/>
        <sz val="10"/>
        <rFont val="Arial"/>
      </rPr>
      <t>Data:</t>
    </r>
    <r>
      <rPr>
        <sz val="10"/>
        <rFont val="Arial"/>
        <family val="2"/>
      </rPr>
      <t xml:space="preserve"> (k) Limited number of sample locations published to date.  (l) Archived samples for PCB and PBDE temporal trends at one locations.  (n) variability associated with diet differences among seal populations</t>
    </r>
    <phoneticPr fontId="1" type="noConversion"/>
  </si>
  <si>
    <t>Meador et al. 2006a; Meador et al. 2008a,b</t>
    <phoneticPr fontId="1" type="noConversion"/>
  </si>
  <si>
    <t>O'Neill and West 2009, Missildine et al.2005; Cullon et al. 2009</t>
    <phoneticPr fontId="1" type="noConversion"/>
  </si>
  <si>
    <t>O'Neill and West 2009</t>
    <phoneticPr fontId="1" type="noConversion"/>
  </si>
  <si>
    <t xml:space="preserve"> O'Neill and West 2009</t>
    <phoneticPr fontId="1" type="noConversion"/>
  </si>
  <si>
    <t xml:space="preserve">EPA 2002; Meador et al. 2002a </t>
    <phoneticPr fontId="1" type="noConversion"/>
  </si>
  <si>
    <t>O'Neiil and West; Cullon et al. 2009; Missildine et al. 2005</t>
    <phoneticPr fontId="1" type="noConversion"/>
  </si>
  <si>
    <t>O'Neill et al. 2009; PSAT 2007</t>
    <phoneticPr fontId="1" type="noConversion"/>
  </si>
  <si>
    <t>EPA XXX; Sloan et al. XXX  (cite methods papers)</t>
    <phoneticPr fontId="1" type="noConversion"/>
  </si>
  <si>
    <t>O'Neill and West 2009 Cullon etal. 2009; West and O'Neill 2007</t>
    <phoneticPr fontId="1" type="noConversion"/>
  </si>
  <si>
    <t>PSAT 2007; West and O'Neill, 2007</t>
    <phoneticPr fontId="1" type="noConversion"/>
  </si>
  <si>
    <t>O'Neill and West 2009; Hites;, Cullon et al. 2009</t>
    <phoneticPr fontId="1" type="noConversion"/>
  </si>
  <si>
    <t xml:space="preserve">? </t>
    <phoneticPr fontId="1" type="noConversion"/>
  </si>
  <si>
    <t>Hites et al. 2004; Cullon et al. 2008</t>
    <phoneticPr fontId="1" type="noConversion"/>
  </si>
  <si>
    <r>
      <t>Mandatory:</t>
    </r>
    <r>
      <rPr>
        <sz val="10"/>
        <rFont val="Arial"/>
        <family val="2"/>
      </rPr>
      <t xml:space="preserve"> (b) Chinook salmon is  an ESA listed species in Puget Sound (c) Elevated concentrations in sediment are detectable in juvenile fish collected at that location (d) Size of the fish  will determine whether local or regional water quality is reflected; smaller fish within river or river mouth will reflect localized water quality (e)Thresholds have been developed for PCBs and TBT (f) Not assessed. </t>
    </r>
    <r>
      <rPr>
        <b/>
        <sz val="10"/>
        <rFont val="Arial"/>
      </rPr>
      <t>Data:</t>
    </r>
    <r>
      <rPr>
        <sz val="10"/>
        <rFont val="Arial"/>
        <family val="2"/>
      </rPr>
      <t xml:space="preserve">(k, l) A consistent monitoring program for toxics in juvenile salmon does not exist for Puget Sound, however, multiple studies provide baseline data.  </t>
    </r>
    <phoneticPr fontId="1" type="noConversion"/>
  </si>
  <si>
    <t>Meador et al. 2006a; Meador et al. 2008a,; Ross and De Guise 2005.</t>
    <phoneticPr fontId="1" type="noConversion"/>
  </si>
  <si>
    <t xml:space="preserve">Calambokidis et al. 2001; Ross et al. 2004; PSAT 2007 </t>
    <phoneticPr fontId="1" type="noConversion"/>
  </si>
  <si>
    <t>Calambokidis et al. 2001; Ross et al. 2004; PSAT 2007</t>
  </si>
  <si>
    <t>Calambokidis et al. 2001; Ross et al. 2004; PSAT 2007</t>
    <phoneticPr fontId="1" type="noConversion"/>
  </si>
  <si>
    <t>Ross et al. 2003a,b ; Ross and De Guise 2005.</t>
    <phoneticPr fontId="1" type="noConversion"/>
  </si>
  <si>
    <t>Calambokidis et al. 2001; Ross et al. 2004; PSAT 2007</t>
    <phoneticPr fontId="1" type="noConversion"/>
  </si>
  <si>
    <t>EPA XXX; DFOXXX al. XXX  (cite methods papers)</t>
    <phoneticPr fontId="1" type="noConversion"/>
  </si>
  <si>
    <t>Ross et al. 2004; PSAT</t>
    <phoneticPr fontId="1" type="noConversion"/>
  </si>
  <si>
    <r>
      <t>Mandatory:</t>
    </r>
    <r>
      <rPr>
        <sz val="10"/>
        <rFont val="Arial"/>
        <family val="2"/>
      </rPr>
      <t xml:space="preserve"> (a )Elevated levels Vtg indicate exposure to xenoestrogens (c) Some trace organics are xenoestrogens. (e)Various biological effects have been have been correlated with magnitude of Vtg induction in male fish but threshold will vary by species.(f) Not assesed. 
</t>
    </r>
    <r>
      <rPr>
        <b/>
        <i/>
        <sz val="10"/>
        <rFont val="Arial"/>
      </rPr>
      <t>Data:</t>
    </r>
    <r>
      <rPr>
        <sz val="10"/>
        <rFont val="Arial"/>
        <family val="2"/>
      </rPr>
      <t xml:space="preserve"> (k) Broad spatial coverage for English sole in Puget Sound (l) Limited time series data (e.g. 2-3 yrs at some site; currently not monitored
</t>
    </r>
    <r>
      <rPr>
        <b/>
        <i/>
        <sz val="10"/>
        <rFont val="Arial"/>
      </rPr>
      <t>Other:</t>
    </r>
    <r>
      <rPr>
        <sz val="10"/>
        <rFont val="Arial"/>
        <family val="2"/>
      </rPr>
      <t xml:space="preserve">   (r) very sensitive to changes in xenoestrogen.(s) Vtg in male fish widely used as an indicator of exposure to xenoestrogens. </t>
    </r>
    <phoneticPr fontId="1" type="noConversion"/>
  </si>
  <si>
    <r>
      <t>Mandatory:</t>
    </r>
    <r>
      <rPr>
        <sz val="10"/>
        <rFont val="Arial"/>
        <family val="2"/>
      </rPr>
      <t xml:space="preserve"> (a )Impairment to fish health increase with toxic levels in fish. (b) Healthy herring populations are relavent to PSP goals. (c) Impairment to fish health increase with toxic levels in fish.  (e) Thresholds for toxics have been defined adult herring.  (f) Not assessed! 
</t>
    </r>
    <r>
      <rPr>
        <b/>
        <i/>
        <sz val="10"/>
        <rFont val="Arial"/>
      </rPr>
      <t>Data:</t>
    </r>
    <r>
      <rPr>
        <sz val="10"/>
        <rFont val="Arial"/>
        <family val="2"/>
      </rPr>
      <t xml:space="preserve"> (g) Currently measured. (h) Currently used in Puget Sound (i) Requires technical expertise and equipment. (k) Historic coverage major herring populations. Currently thre populations are monitored:Semiahmoo, Port Orchard and Squaxin. (l) Continuous time trend at for three populations fro 1999. (m) Season affect observed concentration so sample at same time annually. 
</t>
    </r>
    <r>
      <rPr>
        <b/>
        <i/>
        <sz val="10"/>
        <rFont val="Arial"/>
      </rPr>
      <t>Other:</t>
    </r>
    <r>
      <rPr>
        <sz val="10"/>
        <rFont val="Arial"/>
        <family val="2"/>
      </rPr>
      <t xml:space="preserve"> (o) Presumably.  (p) Has been reported for many years (q)  Presumably. (r)Uncertain ?.</t>
    </r>
    <phoneticPr fontId="1" type="noConversion"/>
  </si>
  <si>
    <r>
      <t>Data:</t>
    </r>
    <r>
      <rPr>
        <sz val="10"/>
        <rFont val="Arial"/>
        <family val="2"/>
      </rPr>
      <t xml:space="preserve"> e)Threshold specific to the health of mussels are not know.(k)Data for Toxics in mussel data for Puget Sound are collected as part of NOAA's national  Mussel Watch program, however, number of sites is limited especially in southern Puget Sound. (l) Continuous coverage from mid 80's. (m) Unknow diel and seasonal variation. </t>
    </r>
    <phoneticPr fontId="1" type="noConversion"/>
  </si>
  <si>
    <r>
      <t>Mandatory</t>
    </r>
    <r>
      <rPr>
        <sz val="10"/>
        <rFont val="Arial"/>
        <family val="2"/>
      </rPr>
      <t xml:space="preserve">: (a and c) Elevated contaminant levels in English sole (including PAH metabolites in bile) increase with concentrations in the environment and elevated levels are associate with liver disease and reproductive impairment. (e)Thresholds exist for  some chemcials. (f) Not assessed!
</t>
    </r>
    <r>
      <rPr>
        <b/>
        <sz val="10"/>
        <rFont val="Arial"/>
      </rPr>
      <t xml:space="preserve">Data: </t>
    </r>
    <r>
      <rPr>
        <sz val="10"/>
        <rFont val="Arial"/>
        <family val="2"/>
      </rPr>
      <t xml:space="preserve"> (i) Requires specialized techniques and instrumentation (k) Historic coverage of over 50 sites but spatial coverage was reduced in 2001  to 8 sites (l) Continuous time trend at 8 sites representing urban, near-urban and non-urban site. (m) Composite samples of fish are are sampled at the same time every year to reduce variation.
</t>
    </r>
    <r>
      <rPr>
        <b/>
        <sz val="10"/>
        <rFont val="Arial"/>
      </rPr>
      <t>Other:</t>
    </r>
    <r>
      <rPr>
        <sz val="10"/>
        <rFont val="Arial"/>
        <family val="2"/>
      </rPr>
      <t xml:space="preserve">  (r) ? </t>
    </r>
    <phoneticPr fontId="1" type="noConversion"/>
  </si>
  <si>
    <r>
      <t>Mandatory:</t>
    </r>
    <r>
      <rPr>
        <sz val="12"/>
        <rFont val="Arial"/>
      </rPr>
      <t xml:space="preserve"> (a) Theoretically-sound - Elevated temperatures have clear effects on biota in rivers and streams.  See WA Ecology report and references therein. (d) Actions/Pressures - Temperature may be controlled by riparian vegetation and/or stream flows. Management options may be comples
</t>
    </r>
    <r>
      <rPr>
        <b/>
        <i/>
        <sz val="12"/>
        <rFont val="Arial"/>
      </rPr>
      <t>Data:</t>
    </r>
    <r>
      <rPr>
        <sz val="12"/>
        <rFont val="Arial"/>
      </rPr>
      <t xml:space="preserve">
</t>
    </r>
    <r>
      <rPr>
        <b/>
        <i/>
        <sz val="12"/>
        <rFont val="Arial"/>
      </rPr>
      <t>Other:</t>
    </r>
    <phoneticPr fontId="1" type="noConversion"/>
  </si>
  <si>
    <t>Water Temperature</t>
    <phoneticPr fontId="1" type="noConversion"/>
  </si>
  <si>
    <r>
      <t>Mandatory:</t>
    </r>
    <r>
      <rPr>
        <sz val="12"/>
        <rFont val="Arial"/>
      </rPr>
      <t xml:space="preserve"> (a) Theoretically-sound - Nutrient loading to marine photic zone may be significant though possibly less important to overall N when compared to marine sources. (c) Attributes - Nutrietn concentrations in streams is affected by land-use changes, though relationship is complex.  (d) Actions/Pressures - management actions are limited against non-point sources.  (e) Linkable - Nutrietn limits not directly established for streams or estuaries. 
</t>
    </r>
    <r>
      <rPr>
        <b/>
        <i/>
        <sz val="12"/>
        <rFont val="Arial"/>
      </rPr>
      <t>Data:</t>
    </r>
    <r>
      <rPr>
        <sz val="12"/>
        <rFont val="Arial"/>
      </rPr>
      <t xml:space="preserve"> 
</t>
    </r>
    <r>
      <rPr>
        <b/>
        <i/>
        <sz val="12"/>
        <rFont val="Arial"/>
      </rPr>
      <t>Other:</t>
    </r>
    <r>
      <rPr>
        <sz val="12"/>
        <rFont val="Arial"/>
      </rPr>
      <t xml:space="preserve"> (o) Understood - Effects of nutrient loading sometime complex.  (r) Anticipatory - depending on receiving water, change in nutrient loading can affect eutrophication in a predictabale manner</t>
    </r>
    <phoneticPr fontId="1" type="noConversion"/>
  </si>
  <si>
    <t>Washington Department of Ecology 2002
see Notes</t>
    <phoneticPr fontId="1" type="noConversion"/>
  </si>
  <si>
    <t>Steinberg et al. 2010; Paulson et al. 2006; Brett et al. 2005; Mackas et al. 1997; 
see Notes</t>
    <phoneticPr fontId="1" type="noConversion"/>
  </si>
  <si>
    <t>Ideally, data for each indicator should be available in all PSP Action Areas.</t>
    <phoneticPr fontId="1" type="noConversion"/>
  </si>
  <si>
    <t>Indicators should have been sampled on multiple occasions, preferably in consecutive time periods.</t>
    <phoneticPr fontId="1" type="noConversion"/>
  </si>
  <si>
    <t>Diel, seasonal, annual, and decadal variability in the indicators should be well-understood, as should spatial heterogeneity/patchiness in indicator values.</t>
    <phoneticPr fontId="1" type="noConversion"/>
  </si>
  <si>
    <t>It should be possible to estimate measurement &amp; process uncertainty associated with each indicator, and to ensure that variability in indicator values does not prevent detection of significant changes.</t>
    <phoneticPr fontId="1" type="noConversion"/>
  </si>
  <si>
    <t>Indicators should be simple to interpret, easy to communicate, and public understanding should be consistent with technical definitions.</t>
    <phoneticPr fontId="1" type="noConversion"/>
  </si>
  <si>
    <t>Yes</t>
    <phoneticPr fontId="1" type="noConversion"/>
  </si>
  <si>
    <t>Yes</t>
    <phoneticPr fontId="1" type="noConversion"/>
  </si>
  <si>
    <t>see Notes</t>
    <phoneticPr fontId="1" type="noConversion"/>
  </si>
  <si>
    <t xml:space="preserve">TQmean -
The fraction of time during a water year that the daily average flow rate is greater than the annual average flow rate of that year.  </t>
  </si>
  <si>
    <t>Degree of hydrologic alteration</t>
  </si>
  <si>
    <t>Annual maximum daily flow / Winter peak flow</t>
  </si>
  <si>
    <t>Number of minimum flow days for each water year</t>
  </si>
  <si>
    <t>Occurrence of highest flow events per year</t>
  </si>
  <si>
    <t>Spawning flows</t>
  </si>
  <si>
    <t>Percent of flows that create &amp; maintain habitat</t>
  </si>
  <si>
    <t>Percent of flows that meet summer base flows to support species</t>
  </si>
  <si>
    <t>Annual mean flow streams and rivers</t>
  </si>
  <si>
    <t>April and May Snow Water Equivalents (SWE), Spring Snowpack</t>
  </si>
  <si>
    <t>Glacier mass balance</t>
  </si>
  <si>
    <t>Center of Timing (CT) of annual flows
Temporal centroid of streamflow</t>
  </si>
  <si>
    <t>Violations of DOE instream flows</t>
  </si>
  <si>
    <t>Storm water quantity</t>
  </si>
  <si>
    <t>Frequency of flood events</t>
  </si>
  <si>
    <t>Groundwater elevation/flows</t>
  </si>
  <si>
    <t>Annual 7-day low flow</t>
  </si>
  <si>
    <t>Storage days remaining</t>
  </si>
  <si>
    <t>Water use/demand</t>
  </si>
  <si>
    <t>? LCREP and other citations?</t>
    <phoneticPr fontId="1" type="noConversion"/>
  </si>
  <si>
    <t>Arkoosh et al. in press</t>
    <phoneticPr fontId="1" type="noConversion"/>
  </si>
  <si>
    <t>Freshwater</t>
    <phoneticPr fontId="1" type="noConversion"/>
  </si>
  <si>
    <t>Freshwater Quality</t>
    <phoneticPr fontId="1" type="noConversion"/>
  </si>
  <si>
    <t>see Water Quantity</t>
    <phoneticPr fontId="1" type="noConversion"/>
  </si>
  <si>
    <t>Sediment loadings rate</t>
    <phoneticPr fontId="1" type="noConversion"/>
  </si>
  <si>
    <t>Water Quality Index</t>
    <phoneticPr fontId="1" type="noConversion"/>
  </si>
  <si>
    <t>Trophic State Index - total phosphorous  in lakes</t>
    <phoneticPr fontId="1" type="noConversion"/>
  </si>
  <si>
    <t>Stream water quality parameters</t>
    <phoneticPr fontId="1" type="noConversion"/>
  </si>
  <si>
    <t>Spawning habitat water quality</t>
    <phoneticPr fontId="1" type="noConversion"/>
  </si>
  <si>
    <t>Stream C and N flow</t>
    <phoneticPr fontId="1" type="noConversion"/>
  </si>
  <si>
    <t>Indicators should serve as proxies for evaluating ecosystem status &amp; progress related to specific PSP goals &amp; strategies</t>
    <phoneticPr fontId="1" type="noConversion"/>
  </si>
  <si>
    <t xml:space="preserve">DOH  and King County completed studies in the mid-90s but discontinued sampling in part because of low number of detects for organic compounds and variability of  metals data, possibly associated with inconsistent species being sampled.  </t>
    <phoneticPr fontId="1" type="noConversion"/>
  </si>
  <si>
    <t>Howarth and Marino 2006; Kemp et al. 2005;  Smith 2003; Anderson et al. 2002; Cloern 2001; Keister et al. 2000; Mackas and Harrison 1997; Diaz and Rosenberg 1995</t>
    <phoneticPr fontId="1" type="noConversion"/>
  </si>
  <si>
    <t>Washington Department of Ecology 2002</t>
    <phoneticPr fontId="1" type="noConversion"/>
  </si>
  <si>
    <t>Steinberg et al. 2010; Brett et al. 2005; Mackas et al. 1997; 
see Notes</t>
    <phoneticPr fontId="1" type="noConversion"/>
  </si>
  <si>
    <t xml:space="preserve">Lake water quality parameters - P, N, TSS, chl a, </t>
    <phoneticPr fontId="1" type="noConversion"/>
  </si>
  <si>
    <t>More and Hicks, 2004</t>
    <phoneticPr fontId="1" type="noConversion"/>
  </si>
  <si>
    <t>Brett et al. 2005;
see Notes</t>
    <phoneticPr fontId="1" type="noConversion"/>
  </si>
  <si>
    <t>Yes</t>
    <phoneticPr fontId="1" type="noConversion"/>
  </si>
  <si>
    <t>Yes</t>
    <phoneticPr fontId="1" type="noConversion"/>
  </si>
  <si>
    <t>Yes</t>
    <phoneticPr fontId="1" type="noConversion"/>
  </si>
  <si>
    <t>Yes</t>
    <phoneticPr fontId="1" type="noConversion"/>
  </si>
  <si>
    <t>WEIGHTS</t>
    <phoneticPr fontId="1" type="noConversion"/>
  </si>
  <si>
    <t>High pulse count-
Number of days each water year that discrete high flow pulses occur.  High pulses are a daily average flow that is equal to or greater than a threshold set at twice the long-term daily average flow rate.</t>
  </si>
  <si>
    <t>Indicators should be supported by existing data to facilitate current status evaluation (relative to historic levels) and interpretation of future trends</t>
    <phoneticPr fontId="1" type="noConversion"/>
  </si>
  <si>
    <t>The methods for sampling, measuring, processing, and analyzing the indicator data should be technically feasible.</t>
    <phoneticPr fontId="1" type="noConversion"/>
  </si>
  <si>
    <t>Stream WQI</t>
    <phoneticPr fontId="1" type="noConversion"/>
  </si>
  <si>
    <t>Carlson 1977</t>
    <phoneticPr fontId="1" type="noConversion"/>
  </si>
  <si>
    <t>Nutrient loadings in rivers to Puget Sound</t>
    <phoneticPr fontId="1" type="noConversion"/>
  </si>
  <si>
    <t>Fish Tissue Contaminants Index</t>
    <phoneticPr fontId="1" type="noConversion"/>
  </si>
  <si>
    <t>Toxics in Osprey eggs</t>
    <phoneticPr fontId="1" type="noConversion"/>
  </si>
  <si>
    <t>Oil Spills</t>
    <phoneticPr fontId="1" type="noConversion"/>
  </si>
  <si>
    <t>Vtg induction in male fish</t>
    <phoneticPr fontId="1" type="noConversion"/>
  </si>
  <si>
    <t>Allen et al. 1999; Kirby et al. 2004;Kleinkauf etal. 2004; Scott et al. 2006</t>
    <phoneticPr fontId="1" type="noConversion"/>
  </si>
  <si>
    <t>Johnson et al. 2008; PSAT 2007</t>
    <phoneticPr fontId="1" type="noConversion"/>
  </si>
  <si>
    <t>Allen et al. 1999; Kirby et al. 2004; Kleinkauf etal. 2004Scott et al. 2006; Johnson et al. 2008</t>
    <phoneticPr fontId="1" type="noConversion"/>
  </si>
  <si>
    <t>Kidd et al. 2007</t>
    <phoneticPr fontId="1" type="noConversion"/>
  </si>
  <si>
    <t xml:space="preserve">Allen et al. 1999; Folmar et al. 1996;Hasihimot et al. 2000; Jobling et al. 1998;Kirby et al. 2004; Kleinkauf etal. 2004; Vetahaak etal. 2005; </t>
    <phoneticPr fontId="1" type="noConversion"/>
  </si>
  <si>
    <t>Allen et al. 1999; Kirby et al. 2004; Scott et al. 2006; Johnson et al. 2008</t>
    <phoneticPr fontId="1" type="noConversion"/>
  </si>
  <si>
    <t>Johnson et al. 2008</t>
    <phoneticPr fontId="1" type="noConversion"/>
  </si>
  <si>
    <t>Lomax et al. 1998</t>
    <phoneticPr fontId="1" type="noConversion"/>
  </si>
  <si>
    <t>Lomax et al. 1998; Johnsin et al. 2008</t>
    <phoneticPr fontId="1" type="noConversion"/>
  </si>
  <si>
    <t>PSAT 2007</t>
    <phoneticPr fontId="1" type="noConversion"/>
  </si>
  <si>
    <t>Indicators already perceived by the public and policymakers as reliable and meaningful should be preferred over novel indicators.</t>
    <phoneticPr fontId="1" type="noConversion"/>
  </si>
  <si>
    <t>Sampling, measuring, processing, and analyzing the indicator data should make effective use of limited financial resources.</t>
    <phoneticPr fontId="1" type="noConversion"/>
  </si>
  <si>
    <r>
      <t>Mandatory:</t>
    </r>
    <r>
      <rPr>
        <sz val="12"/>
        <rFont val="Arial"/>
      </rPr>
      <t xml:space="preserve"> (a) Theoretically-sound - DO levels have clear effects on biota in rivers and streams.  See WA Ecology report and references therein. (d) Actions/Pressures - DO affected by nutrients. Management actions are limited against non-point nutrient sources.
</t>
    </r>
    <r>
      <rPr>
        <b/>
        <i/>
        <sz val="12"/>
        <rFont val="Arial"/>
      </rPr>
      <t>Data:</t>
    </r>
    <r>
      <rPr>
        <sz val="12"/>
        <rFont val="Arial"/>
      </rPr>
      <t xml:space="preserve">
</t>
    </r>
    <r>
      <rPr>
        <b/>
        <i/>
        <sz val="12"/>
        <rFont val="Arial"/>
      </rPr>
      <t>Other:</t>
    </r>
    <phoneticPr fontId="1" type="noConversion"/>
  </si>
  <si>
    <t>Washington Administrative Code (WAC) 173-201A-200; Washington Department of Ecology 2002</t>
    <phoneticPr fontId="1" type="noConversion"/>
  </si>
  <si>
    <t>Washington Administrative Code (WAC) 173-201A-200</t>
  </si>
  <si>
    <t>Indicators should respond unambiguously to variations in the ecosystem attribute(s) they are intended to measure, in a theoretically- or empirically-expected direction</t>
    <phoneticPr fontId="1" type="noConversion"/>
  </si>
  <si>
    <t>Management actions or pressures should cause detectable and prtedictable changes in the indicators and it should be possible to distinguish the effects of other factors on the response.</t>
    <phoneticPr fontId="1" type="noConversion"/>
  </si>
  <si>
    <t xml:space="preserve">Johnson et al. 2007a,b; Johnson et al. 2010a, b;   Meador 2009; </t>
    <phoneticPr fontId="1" type="noConversion"/>
  </si>
  <si>
    <t xml:space="preserve"> Coelman et al. 2009; Johnson et al. 2002a;  Sol et al. 2008; other reference??</t>
    <phoneticPr fontId="1" type="noConversion"/>
  </si>
  <si>
    <t>Matta etal. 1986; Myers et al. 2008; West et al. 2001; PSAT 2007; cite other Johnson et al references?</t>
    <phoneticPr fontId="1" type="noConversion"/>
  </si>
  <si>
    <t xml:space="preserve">PSAT 2007; West et al 2001 </t>
    <phoneticPr fontId="1" type="noConversion"/>
  </si>
  <si>
    <t>EPA XXX; Sloan et al. XXX  (cite methods papers)</t>
    <phoneticPr fontId="1" type="noConversion"/>
  </si>
  <si>
    <t>PSAT 2007; West et al., 2001</t>
    <phoneticPr fontId="1" type="noConversion"/>
  </si>
  <si>
    <t>Meador et al. 2006a; Meador et al. 2008a,b; Tierney et al. 2010</t>
    <phoneticPr fontId="1" type="noConversion"/>
  </si>
  <si>
    <t xml:space="preserve">Johnson et al. 2007b; Laetz et al.2009;  Meador 2009; </t>
    <phoneticPr fontId="1" type="noConversion"/>
  </si>
  <si>
    <t>Nutrients in marine waters</t>
    <phoneticPr fontId="1" type="noConversion"/>
  </si>
  <si>
    <t xml:space="preserve">Sensitivity to eutrophication </t>
    <phoneticPr fontId="1" type="noConversion"/>
  </si>
  <si>
    <t>DO marine</t>
    <phoneticPr fontId="1" type="noConversion"/>
  </si>
  <si>
    <t>Marine water quality parameters</t>
    <phoneticPr fontId="1" type="noConversion"/>
  </si>
  <si>
    <t>WWTP nutrient hot spots</t>
    <phoneticPr fontId="1" type="noConversion"/>
  </si>
  <si>
    <t>Trace Inorganic and Organic Chemicals</t>
    <phoneticPr fontId="1" type="noConversion"/>
  </si>
  <si>
    <t>(sediments)</t>
    <phoneticPr fontId="1" type="noConversion"/>
  </si>
  <si>
    <t>Toxics in English sole</t>
    <phoneticPr fontId="1" type="noConversion"/>
  </si>
  <si>
    <t>PAH in English sole</t>
    <phoneticPr fontId="1" type="noConversion"/>
  </si>
  <si>
    <t>Can link indicator values to quantitative or qualitative reference points (beyond which irreparable damage is done to the ecosystem) and target reference points (which imply positive progress toward ecosystem goals).</t>
    <phoneticPr fontId="1" type="noConversion"/>
  </si>
  <si>
    <t>A full portfolio of indicators should relay information about all ecosystem attributes relevant to the management concern, so indicators should not convey redundant information</t>
    <phoneticPr fontId="1" type="noConversion"/>
  </si>
  <si>
    <t>Indicators should be directly measureable</t>
    <phoneticPr fontId="1" type="noConversion"/>
  </si>
  <si>
    <t>Quantitative measurements are preferred over qualitative, categorical measurements, which in turn are preferred over expert opinions and professional judgments.</t>
    <phoneticPr fontId="1" type="noConversion"/>
  </si>
  <si>
    <t>Changed to "Toxics in English Sole."</t>
    <phoneticPr fontId="1" type="noConversion"/>
  </si>
  <si>
    <t>West and O'Neill 2007</t>
    <phoneticPr fontId="1" type="noConversion"/>
  </si>
  <si>
    <t>Fecal bacteria in offshore Puget Sound</t>
    <phoneticPr fontId="1" type="noConversion"/>
  </si>
  <si>
    <t>Whole body samples of fish analyzed for contaminants, therefore not suitable for human health.  Some problems interpreting data as species, sizes and ages vary among locations. Possibly combine these data with other Puget Sound datasets (e.g. ENVEST and WDFW).</t>
  </si>
  <si>
    <t>Data exist for the St. Georgia but limited data is available for Puget Sound</t>
  </si>
  <si>
    <t>Toxics in clams</t>
    <phoneticPr fontId="1" type="noConversion"/>
  </si>
  <si>
    <t>PSAT 2007</t>
    <phoneticPr fontId="1" type="noConversion"/>
  </si>
  <si>
    <t>PSAT</t>
    <phoneticPr fontId="1" type="noConversion"/>
  </si>
  <si>
    <t>Kimbrough et al. 2008</t>
    <phoneticPr fontId="1" type="noConversion"/>
  </si>
  <si>
    <t>O'Connor 2002; Kimbrough et al. 2008</t>
    <phoneticPr fontId="1" type="noConversion"/>
  </si>
  <si>
    <t>Larrson et al. 2000.</t>
  </si>
  <si>
    <t>GOAL</t>
    <phoneticPr fontId="1" type="noConversion"/>
  </si>
  <si>
    <t>DOMAIN</t>
    <phoneticPr fontId="1" type="noConversion"/>
  </si>
  <si>
    <t>FOCAL COMPONENT</t>
    <phoneticPr fontId="1" type="noConversion"/>
  </si>
  <si>
    <t>KEY ATTRIBUTES</t>
    <phoneticPr fontId="1" type="noConversion"/>
  </si>
  <si>
    <t>INDICATOR</t>
    <phoneticPr fontId="1" type="noConversion"/>
  </si>
  <si>
    <t>Water Quantity</t>
    <phoneticPr fontId="1" type="noConversion"/>
  </si>
  <si>
    <t>Freshwater</t>
    <phoneticPr fontId="1" type="noConversion"/>
  </si>
  <si>
    <t xml:space="preserve">Allen et al. 1999; Kirby et al. 2004; Lomax et al. 1998; Johnson et al. 2008; Scott et al. 2006; </t>
    <phoneticPr fontId="1" type="noConversion"/>
  </si>
  <si>
    <t>Kidd et aL. 2007</t>
    <phoneticPr fontId="1" type="noConversion"/>
  </si>
  <si>
    <t>Interface Water Quality</t>
    <phoneticPr fontId="1" type="noConversion"/>
  </si>
  <si>
    <t>Wetland water quality</t>
    <phoneticPr fontId="1" type="noConversion"/>
  </si>
  <si>
    <t>Pesticide poisonings in raptors</t>
    <phoneticPr fontId="1" type="noConversion"/>
  </si>
  <si>
    <t>Toxics in heron eggs</t>
    <phoneticPr fontId="1" type="noConversion"/>
  </si>
  <si>
    <t>Toxics in Juvenile Salmon</t>
    <phoneticPr fontId="1" type="noConversion"/>
  </si>
  <si>
    <t>A subset of indicators should signal changes in ecosystem attributes before they occur, and ideally with sufficient lead-time to allow for a management response.</t>
    <phoneticPr fontId="1" type="noConversion"/>
  </si>
  <si>
    <t>Indicators should be comparable to those used in other geographic locations, in order to contextualize ecosystem status and changes in status.</t>
    <phoneticPr fontId="1" type="noConversion"/>
  </si>
  <si>
    <t>Primary Considerations</t>
    <phoneticPr fontId="1" type="noConversion"/>
  </si>
  <si>
    <t>Notes</t>
    <phoneticPr fontId="1" type="noConversion"/>
  </si>
  <si>
    <t>Aggregation/deposition zones</t>
  </si>
  <si>
    <t>Johnson et al. 2007a,b; Johnson et al. 2010a, b; Meador 2009; Stein eta;. 1995; Varanasi etal. 1993</t>
    <phoneticPr fontId="1" type="noConversion"/>
  </si>
  <si>
    <t>Johnson et al. 2007b</t>
    <phoneticPr fontId="1" type="noConversion"/>
  </si>
  <si>
    <t>Johnson et al. 2007b; Meador et al. 2009</t>
    <phoneticPr fontId="1" type="noConversion"/>
  </si>
  <si>
    <t>Johnson et al. 2007b;  Laetz et al.2009; Meador et al. 2009</t>
    <phoneticPr fontId="1" type="noConversion"/>
  </si>
  <si>
    <t>Matta et al 1986.l Myers et al. 2008; cite Sinclair Inet remediation Study; PSAT 2007</t>
    <phoneticPr fontId="1" type="noConversion"/>
  </si>
  <si>
    <t xml:space="preserve">Myers et al. 2008; Matta et al 1986; </t>
    <phoneticPr fontId="1" type="noConversion"/>
  </si>
  <si>
    <r>
      <t>Primary:</t>
    </r>
    <r>
      <rPr>
        <sz val="12"/>
        <rFont val="Arial"/>
      </rPr>
      <t xml:space="preserve"> (c) Attributes - CT trends have been observed and are a predicted result of climate change.  High annual variation.   (b) Management - flow timing important for water resource management.  (d) Actions/Pressures - Climate change will not respond to regional management actions.  Streamflow timing may be altered through retention systems.  (f) Complements - Flow timing less useful without additional streamflow metrics such as total flow.  
</t>
    </r>
    <r>
      <rPr>
        <b/>
        <i/>
        <sz val="12"/>
        <rFont val="Arial"/>
      </rPr>
      <t>Data:</t>
    </r>
    <r>
      <rPr>
        <sz val="12"/>
        <rFont val="Arial"/>
      </rPr>
      <t xml:space="preserve"> (n) Signal-to-noise - Flow can be precisely and consistently measured.  High annual variations in streamflow metrics may make identification of patterns and trends problematic.
</t>
    </r>
    <r>
      <rPr>
        <b/>
        <i/>
        <sz val="12"/>
        <rFont val="Arial"/>
      </rPr>
      <t>Other:</t>
    </r>
    <r>
      <rPr>
        <sz val="12"/>
        <rFont val="Arial"/>
      </rPr>
      <t xml:space="preserve"> (r) Anticipatory - Long term trends may be predictive of future condition.</t>
    </r>
    <phoneticPr fontId="1" type="noConversion"/>
  </si>
  <si>
    <t>Fecal pollution index for commercial shellfish beds</t>
    <phoneticPr fontId="1" type="noConversion"/>
  </si>
  <si>
    <t>Chemical contamination in Puget Sound sediments</t>
    <phoneticPr fontId="1" type="noConversion"/>
  </si>
  <si>
    <t>Abiotic/pollutant exposure condition</t>
    <phoneticPr fontId="1" type="noConversion"/>
  </si>
  <si>
    <t>Toxics in crabs &amp; shrimp</t>
    <phoneticPr fontId="1" type="noConversion"/>
  </si>
  <si>
    <t>(water column)</t>
    <phoneticPr fontId="1" type="noConversion"/>
  </si>
  <si>
    <t>Toxics in adult Chinook and Coho salmon</t>
    <phoneticPr fontId="1" type="noConversion"/>
  </si>
  <si>
    <t>Toxics in harbor seals</t>
    <phoneticPr fontId="1" type="noConversion"/>
  </si>
  <si>
    <t>Water Quality</t>
    <phoneticPr fontId="1" type="noConversion"/>
  </si>
  <si>
    <t>Marine</t>
    <phoneticPr fontId="1" type="noConversion"/>
  </si>
  <si>
    <t>Only 2 stations are sampled in Puget Sound.</t>
    <phoneticPr fontId="1" type="noConversion"/>
  </si>
  <si>
    <t>moved to species condition</t>
    <phoneticPr fontId="1" type="noConversion"/>
  </si>
  <si>
    <t>Limited date is available  for Puget Sound; consistently measurable, responsive to change.  Limited study was not maintained.</t>
    <phoneticPr fontId="1"/>
  </si>
  <si>
    <t>Toxics in water</t>
    <phoneticPr fontId="1" type="noConversion"/>
  </si>
  <si>
    <t>Toxics in freshwater fish (air deposition source)</t>
    <phoneticPr fontId="1" type="noConversion"/>
  </si>
  <si>
    <t>Fecal bacteria (streams)</t>
    <phoneticPr fontId="1" type="noConversion"/>
  </si>
  <si>
    <t>Biological Water Quality Index</t>
    <phoneticPr fontId="1" type="noConversion"/>
  </si>
  <si>
    <t>Changed to "Toxics in English Sole."</t>
    <phoneticPr fontId="1" type="noConversion"/>
  </si>
  <si>
    <t>Meador et al. 2006a; Meador et al. 2008a</t>
    <phoneticPr fontId="1" type="noConversion"/>
  </si>
  <si>
    <t>PSAT 2007</t>
    <phoneticPr fontId="1" type="noConversion"/>
  </si>
  <si>
    <t>Watershed nutrient hot spots</t>
  </si>
  <si>
    <t>Prespawn Mortality in Coho Salmon</t>
  </si>
  <si>
    <t>Elsner et al. 2009; Vano et al. 2009; Barnett et al. 2008; Stewart el al. 2005; Stewart et al. 2004
see Notes</t>
    <phoneticPr fontId="1" type="noConversion"/>
  </si>
  <si>
    <t>GOAL</t>
  </si>
  <si>
    <t>DOMAIN</t>
  </si>
  <si>
    <t>FOCAL COMPONENT</t>
  </si>
  <si>
    <t>KEY ATTRIBUTES</t>
  </si>
  <si>
    <t>INDICATOR</t>
    <phoneticPr fontId="1" type="noConversion"/>
  </si>
  <si>
    <t>PSAT 2007;  WDFW Tech Memo; West et al., 2001</t>
    <phoneticPr fontId="1" type="noConversion"/>
  </si>
  <si>
    <t>Matta et al. 2006</t>
    <phoneticPr fontId="1" type="noConversion"/>
  </si>
  <si>
    <t>EDC in English sole</t>
    <phoneticPr fontId="1" type="noConversion"/>
  </si>
  <si>
    <t>Marine Water Quality</t>
    <phoneticPr fontId="1" type="noConversion"/>
  </si>
  <si>
    <t>Cuo et al. 2009; Kiyohara and Zimmerman 2009; PSP Ecosystem Status and Trends 2009; Topping et al. 2009; Cuo et al. 2008; Kinsel et al. 2008; Cassin et al. 2005;  Mote et al. 2005; Konrad and Booth 2002; Richter et al. 1996
see Notes</t>
    <phoneticPr fontId="1" type="noConversion"/>
  </si>
  <si>
    <t>Freshwater Quantity</t>
    <phoneticPr fontId="1" type="noConversion"/>
  </si>
  <si>
    <t>Surface water hydrologic regime</t>
    <phoneticPr fontId="1" type="noConversion"/>
  </si>
  <si>
    <t>Moved to Interface Water Quality - Trace Inorganic and Organic Chemicals</t>
    <phoneticPr fontId="1" type="noConversion"/>
  </si>
  <si>
    <t>Ratio of point to non-point nutrient loads</t>
  </si>
  <si>
    <t>Flushing rates</t>
  </si>
  <si>
    <t xml:space="preserve">Johnson et al. 2007b; Meador 2009; </t>
    <phoneticPr fontId="1" type="noConversion"/>
  </si>
  <si>
    <t>Arkoosh et al. in press; Baldwin et al. 2009.;Meador et al 2002a,b;  MCIntrye at el. 2008;</t>
    <phoneticPr fontId="1" type="noConversion"/>
  </si>
  <si>
    <t xml:space="preserve">Johnson et al. 2007a,b; Johnson et al. 2010a, b; Laetz et al.2009;  Meador 2009; </t>
    <phoneticPr fontId="1" type="noConversion"/>
  </si>
  <si>
    <t>West et al. 2008; PSAT 2007</t>
    <phoneticPr fontId="1" type="noConversion"/>
  </si>
  <si>
    <t>West et al. 2008</t>
    <phoneticPr fontId="1" type="noConversion"/>
  </si>
  <si>
    <t>West et al. 2008; West and O'Neill 2007</t>
    <phoneticPr fontId="1" type="noConversion"/>
  </si>
  <si>
    <t>Toxics in mussels</t>
    <phoneticPr fontId="1" type="noConversion"/>
  </si>
  <si>
    <t xml:space="preserve"> Kimbrough et al. 2008; PSAT 2007</t>
    <phoneticPr fontId="1" type="noConversion"/>
  </si>
  <si>
    <t>O'Connor 2002</t>
    <phoneticPr fontId="1" type="noConversion"/>
  </si>
  <si>
    <t>EPA 2002</t>
    <phoneticPr fontId="1" type="noConversion"/>
  </si>
  <si>
    <t xml:space="preserve"> (cite methods papers)</t>
    <phoneticPr fontId="1" type="noConversion"/>
  </si>
  <si>
    <t xml:space="preserve"> Kimbrough et al. 2008; PSAT 2007</t>
    <phoneticPr fontId="1" type="noConversion"/>
  </si>
  <si>
    <t>PSAT, 2007</t>
    <phoneticPr fontId="1" type="noConversion"/>
  </si>
  <si>
    <t>citr studies from Snohomish County; ENVEST?</t>
    <phoneticPr fontId="1" type="noConversion"/>
  </si>
  <si>
    <t>Vano et al. 2009; O'Neill et al. 2008
see Notes</t>
    <phoneticPr fontId="1" type="noConversion"/>
  </si>
  <si>
    <r>
      <t>Mandatory:</t>
    </r>
    <r>
      <rPr>
        <sz val="12"/>
        <rFont val="Arial"/>
      </rPr>
      <t xml:space="preserve"> (a) Theoretically-sound - Violation of flow rules may indicate management and resource allocation.  Flow rules may not be protective of stream ecology.  (c) Attributes - Uncertainty if flow rules are protective of ecology.  (d) Actions/Pressures - Management can change levles of allowable withdrawls and will have direct impact on flows.  (e) Linkable - Indicator is evaluation of management actions 
</t>
    </r>
    <r>
      <rPr>
        <b/>
        <i/>
        <sz val="12"/>
        <rFont val="Arial"/>
      </rPr>
      <t>Data:</t>
    </r>
    <r>
      <rPr>
        <sz val="12"/>
        <rFont val="Arial"/>
      </rPr>
      <t xml:space="preserve"> (k) Coverage - Flow rules/gauge data exist for most rivers and streams in PS.  (m) Variation - Evaluation may show differences in allocations in basins (n) Signal-to-noise
</t>
    </r>
    <r>
      <rPr>
        <b/>
        <i/>
        <sz val="12"/>
        <rFont val="Arial"/>
      </rPr>
      <t>Other:</t>
    </r>
    <r>
      <rPr>
        <sz val="12"/>
        <rFont val="Arial"/>
      </rPr>
      <t xml:space="preserve"> (o) Understood - may not understand that instream flow rules are not necessarly protective of ecology.  (p) Reporting - Not compiled/reported on PS scale.  (r) Anticipatory - trends may indicate worsening water resouce availability</t>
    </r>
    <phoneticPr fontId="1" type="noConversion"/>
  </si>
  <si>
    <t>Hydrodynamics</t>
    <phoneticPr fontId="1" type="noConversion"/>
  </si>
  <si>
    <t>Seawater stratification</t>
    <phoneticPr fontId="1" type="noConversion"/>
  </si>
  <si>
    <t>Upwelling zones</t>
    <phoneticPr fontId="1" type="noConversion"/>
  </si>
  <si>
    <t>Physical/Chemical Parameters</t>
    <phoneticPr fontId="1" type="noConversion"/>
  </si>
  <si>
    <t>Benthic infaunal community structure (sediment quality)</t>
    <phoneticPr fontId="1" type="noConversion"/>
  </si>
  <si>
    <t>Toxics in freshwater fish (multiple sources)</t>
    <phoneticPr fontId="1" type="noConversion"/>
  </si>
  <si>
    <t>Toxics in juvenile salmon</t>
    <phoneticPr fontId="1" type="noConversion"/>
  </si>
  <si>
    <r>
      <t>Mandatory:</t>
    </r>
    <r>
      <rPr>
        <sz val="12"/>
        <rFont val="Arial"/>
      </rPr>
      <t xml:space="preserve"> (c) Attributes - CT trends have been observed and are a predicted result of climate change.  High annual variation.   (b) Management - flow timing important for water resource management.  (d) Actions/Pressures - Climate change will not respond to regional management actions.  Streamflow timing may be altered through retention systems.  (f) Complements - Flow timing less useful without additional streamflow metrics such as total flow.  (n) Signal-to-noise - Flow can be precisely and consistently measured.  High annual variations in streamflow metrics may make identification of patterns and trends problematic.
</t>
    </r>
    <r>
      <rPr>
        <b/>
        <i/>
        <sz val="12"/>
        <rFont val="Arial"/>
      </rPr>
      <t>Other:</t>
    </r>
    <r>
      <rPr>
        <sz val="12"/>
        <rFont val="Arial"/>
      </rPr>
      <t xml:space="preserve"> (r) Anticipatory - Long term trends may be predictive of future condition.</t>
    </r>
    <phoneticPr fontId="1" type="noConversion"/>
  </si>
  <si>
    <t>Elsner et al. 2009; Vano et al. 2009; Barnett et al. 2008; Stewart el al. 2005; Stewart et al. 2004
see Notes</t>
    <phoneticPr fontId="1" type="noConversion"/>
  </si>
  <si>
    <r>
      <t>Mandatory:</t>
    </r>
    <r>
      <rPr>
        <sz val="12"/>
        <rFont val="Arial"/>
      </rPr>
      <t xml:space="preserve"> (a) Theoretically-sound - Declining glacier mass has been observed.  Interannual variation is of sufficient magnitude to explain current variation in glacier mass on Mt Baker.  (b) Management - Glacier melt can provide significant portion of summer flow in PS rivers (c) Attributes - regional level climate-glacier response somewhat well understood.  Large variation make global climate effects uncertain. (d) Actions/Pressures - climate change will not respond to regional management activities.  (f) Complements - Track potential climate-change impacts with other hydrology indicators 
</t>
    </r>
    <r>
      <rPr>
        <b/>
        <i/>
        <sz val="12"/>
        <rFont val="Arial"/>
      </rPr>
      <t>Data:</t>
    </r>
    <r>
      <rPr>
        <sz val="12"/>
        <rFont val="Arial"/>
      </rPr>
      <t xml:space="preserve"> (k) Coverage - Coverage is incomplete.  There may be localized variation.  (n) Signal-to-noise - see Bidlake et al. 2007 for discussion on possible measurement errors  
</t>
    </r>
    <r>
      <rPr>
        <b/>
        <i/>
        <sz val="12"/>
        <rFont val="Arial"/>
      </rPr>
      <t>Other:</t>
    </r>
    <r>
      <rPr>
        <sz val="12"/>
        <rFont val="Arial"/>
      </rPr>
      <t xml:space="preserve"> (r) Anticipatory - Long-term trends may be predicitive of future effects of climate change.</t>
    </r>
    <phoneticPr fontId="1" type="noConversion"/>
  </si>
  <si>
    <t>USGS
see Notes</t>
    <phoneticPr fontId="1" type="noConversion"/>
  </si>
  <si>
    <t>Savoca et al. 2009; Vano et al. 2009; Cuo et al. 2008; Wiley and Palmer 2008; Battin et al. 2007; Mote et al. 2003; Konrad and Booth 2002</t>
    <phoneticPr fontId="1" type="noConversion"/>
  </si>
  <si>
    <t>PCBs in Cormorant eggs</t>
    <phoneticPr fontId="1" type="noConversion"/>
  </si>
  <si>
    <t>Interface</t>
    <phoneticPr fontId="1" type="noConversion"/>
  </si>
  <si>
    <t>Sediment Quality Triad Index</t>
    <phoneticPr fontId="1" type="noConversion"/>
  </si>
  <si>
    <t>Nearshore water quality</t>
    <phoneticPr fontId="1" type="noConversion"/>
  </si>
  <si>
    <t>Toxics in Pacific herring</t>
    <phoneticPr fontId="1" type="noConversion"/>
  </si>
  <si>
    <t>Meador et al. 2006a; Meador et al. 2008a,</t>
    <phoneticPr fontId="1" type="noConversion"/>
  </si>
  <si>
    <t>West et  al. 2008; Larsson et al. 2000</t>
    <phoneticPr fontId="1" type="noConversion"/>
  </si>
  <si>
    <t>EPA 2002</t>
    <phoneticPr fontId="1" type="noConversion"/>
  </si>
  <si>
    <t>West et  al. 2008; Larrson et al. 2000</t>
    <phoneticPr fontId="1" type="noConversion"/>
  </si>
  <si>
    <r>
      <t>Mandatory:</t>
    </r>
    <r>
      <rPr>
        <sz val="12"/>
        <rFont val="Arial"/>
      </rPr>
      <t xml:space="preserve"> (a) Theoretically-sound - correlated with urbanization as confirmed by modeling.  Climate change predicts higher winter peak flows though the change in duration/frequency of rain events is not clear.  Does not reveal infomation on magnitude.  May not be ecologically important as indicator does not reveal timing. (b) Management - related to potential flooding.  However, thrershold for occurence is arbitrary.  (c) Attributes - Noit aspects of timing.  Frequency of individual flood events or duration of single flood event are not discernable.  (d) Actions/Pressures - Restoring streamflow due to changes in land use or climate change may prove difficult or ineffective.  (e) Linkable - not comparable to flood stage. (f) Complements 
</t>
    </r>
    <r>
      <rPr>
        <b/>
        <i/>
        <sz val="12"/>
        <rFont val="Arial"/>
      </rPr>
      <t>Data:</t>
    </r>
    <r>
      <rPr>
        <sz val="12"/>
        <rFont val="Arial"/>
      </rPr>
      <t xml:space="preserve"> USGS streamflow data widely available.  (n) Signal-to-noise - Some gauging stations are innacurate at high flows.
</t>
    </r>
    <r>
      <rPr>
        <b/>
        <i/>
        <sz val="12"/>
        <rFont val="Arial"/>
      </rPr>
      <t>Other:</t>
    </r>
    <r>
      <rPr>
        <sz val="12"/>
        <rFont val="Arial"/>
      </rPr>
      <t xml:space="preserve"> (o) Understood - calculation method may not be immediately understood. (r) Anticipatory - long term trend may be predictive of future conditions.</t>
    </r>
    <phoneticPr fontId="1" type="noConversion"/>
  </si>
  <si>
    <t>Yes</t>
    <phoneticPr fontId="1" type="noConversion"/>
  </si>
  <si>
    <t>Konrad and Booth 2002
see Notes</t>
    <phoneticPr fontId="1" type="noConversion"/>
  </si>
  <si>
    <t>Cuo et al. 2009; Vano et al. 2009; Cassin et al. 2005; Konrad and Booth 2002</t>
    <phoneticPr fontId="1" type="noConversion"/>
  </si>
  <si>
    <t>Elsner et al. 2009; Roni et al. 2008; Booth et al. 2002
see Notes</t>
    <phoneticPr fontId="1" type="noConversion"/>
  </si>
  <si>
    <t>Cuo et al. 2009; Kiyohara and Zimmerman 2009; Topping et al. 2009; Cuo et al. 2008; Kinsel et al. 2008; Cassin et al. 2005; Konrad and Booth 2002
see Notes</t>
    <phoneticPr fontId="1" type="noConversion"/>
  </si>
  <si>
    <t>X</t>
    <phoneticPr fontId="1" type="noConversion"/>
  </si>
  <si>
    <t>Stewart et al. 2004; Stewart et al. 2005; Anderson and Norton 2007</t>
    <phoneticPr fontId="1" type="noConversion"/>
  </si>
  <si>
    <t>Poff et al. 2010; Ebersole et al. 2009; Palmer et al. 2009; Crozier et al. 2008; Battin et al. 2007; Arthington et al. 2006; Rand et al. 2006; Scheuerell et al. 2006; 
see Notes</t>
    <phoneticPr fontId="1" type="noConversion"/>
  </si>
  <si>
    <t>Yes</t>
    <phoneticPr fontId="1" type="noConversion"/>
  </si>
  <si>
    <t>USGS
see Notes</t>
    <phoneticPr fontId="1" type="noConversion"/>
  </si>
  <si>
    <t>see Notes</t>
    <phoneticPr fontId="1" type="noConversion"/>
  </si>
  <si>
    <t>Yes</t>
    <phoneticPr fontId="1" type="noConversion"/>
  </si>
  <si>
    <t>Yes</t>
    <phoneticPr fontId="1" type="noConversion"/>
  </si>
  <si>
    <t>USGS</t>
    <phoneticPr fontId="1" type="noConversion"/>
  </si>
  <si>
    <t>Cuo et al. 2009;  Cuo et al. 2008;  Cassin et al. 2005; Konrad and Booth 2002</t>
    <phoneticPr fontId="1" type="noConversion"/>
  </si>
  <si>
    <t>O'Neill et al. 2008; Mote et al. 2005
see Notes</t>
    <phoneticPr fontId="1" type="noConversion"/>
  </si>
  <si>
    <r>
      <t>Mandatory:</t>
    </r>
    <r>
      <rPr>
        <sz val="12"/>
        <rFont val="Arial"/>
      </rPr>
      <t xml:space="preserve"> (a) Theoretically-sound - similar theroetical basis as 7-day average low flow in that climate change and increases in consumptive uses will reduce summer flows.  A single severe drought may create a series of low flow days which skew significance of results. (b) Management - relevant to ecosystem (rivering habitat and water quality) and consumptive use. (c) Attributes - A single severe drought event (e.g. 1953 and 1988) might disproportionally affect long term trends and reduce reliability of statistical trend analysis.  (d) Actions/Pressures - low flows may be afected by altering consumptive withdrawals.  No regional management effects on climate change. (e) Linkable - discrete count is not linkable to Instream flow rules. (f) Complements - should be used in conjunction with other hydrologic indicators.  Redundant with 7-day low flow.
</t>
    </r>
    <r>
      <rPr>
        <b/>
        <i/>
        <sz val="12"/>
        <rFont val="Arial"/>
      </rPr>
      <t>Data:</t>
    </r>
    <r>
      <rPr>
        <sz val="12"/>
        <rFont val="Arial"/>
      </rPr>
      <t xml:space="preserve"> USGS streamflow data is widely available in Puget Sound region.
</t>
    </r>
    <r>
      <rPr>
        <b/>
        <i/>
        <sz val="12"/>
        <rFont val="Arial"/>
      </rPr>
      <t>Other:</t>
    </r>
    <r>
      <rPr>
        <sz val="12"/>
        <rFont val="Arial"/>
      </rPr>
      <t xml:space="preserve"> (o) Understood - calculation method may not be immediately understood. (r) Anticipatory - long term trend may be predictive of future conditions.  However, trends are less apparent (see Note (c))</t>
    </r>
    <phoneticPr fontId="1" type="noConversion"/>
  </si>
  <si>
    <t>PSP Ecosystem Status and Trends 2009; Savoca et al. 2009; Vano et al. 2009; Cuo et al. 2008; Wiley and Palmer 2008; Battin et al. 2007; Mote et al. 2005; Simonds et al. 2004; Mote et al. 2003; Konrad and Booth 2002; Thurston County 2002; Jones et al. 1999; Tuirney et al. 1995
see Notes</t>
    <phoneticPr fontId="1" type="noConversion"/>
  </si>
  <si>
    <t>X</t>
    <phoneticPr fontId="1" type="noConversion"/>
  </si>
  <si>
    <t>USGS</t>
    <phoneticPr fontId="1" type="noConversion"/>
  </si>
  <si>
    <t>Savoca et al. 2009; Vano et al. 2009; Cuo et al. 2008; Wiley and Palmer 2008; Battin et al. 2007; Mote et al. 2003; Konrad and Booth 2002
see Notes</t>
    <phoneticPr fontId="1" type="noConversion"/>
  </si>
  <si>
    <r>
      <t>Mandatory:</t>
    </r>
    <r>
      <rPr>
        <sz val="12"/>
        <rFont val="Arial"/>
      </rPr>
      <t xml:space="preserve"> (a) Important to overall water quantity. (c) Attributes - Several watershed assessments have made connectio between groundwater utilization and instream flows. (d) Actions/Pressures - Not predicted to change due to climate change (average model result only moderate increase which may not be apparent due to variablitiy). (e) Linkable - for summary of instream flow rules see PSP, 2008.  Flow rules and watershed studies available at Ecology websites (see Refs). (f) Complements - more informative in combination with timing and low-flow statistics. 
</t>
    </r>
    <r>
      <rPr>
        <b/>
        <i/>
        <sz val="12"/>
        <rFont val="Arial"/>
      </rPr>
      <t>Data:</t>
    </r>
    <r>
      <rPr>
        <sz val="12"/>
        <rFont val="Arial"/>
      </rPr>
      <t xml:space="preserve"> (n) Signal-to-noise - Low signal-to-noise for long term trends.  May be an important inmdication of increased consumptive water use.  </t>
    </r>
    <r>
      <rPr>
        <b/>
        <i/>
        <sz val="12"/>
        <rFont val="Arial"/>
      </rPr>
      <t>Other: (r) Anticipatory - Trends may indicate future water management issues.</t>
    </r>
    <r>
      <rPr>
        <sz val="12"/>
        <rFont val="Arial"/>
      </rPr>
      <t xml:space="preserve">
Luce and Holdenb suggest a significant change in flow of 25% flow years (dry years are getting dryer) </t>
    </r>
    <phoneticPr fontId="1" type="noConversion"/>
  </si>
  <si>
    <r>
      <t>Mandatory:</t>
    </r>
    <r>
      <rPr>
        <sz val="12"/>
        <rFont val="Arial"/>
      </rPr>
      <t xml:space="preserve"> (a) Theoretically-sound - Flows during spawning period may affect water temperature, habitat availabiliy, and energetics.  Conditions vary depending on salmon run and river. Clear flow-response relationships not established. Values for this indicator are difficult to define. (b) Management - Salmon recovery is of high management concern. (c) Attributes - Due to variations in salmon runs and river systems it is difficult to clearly define spawning flows. (d) Actions/Pressures - can set Instream flow rules to protect individual spawning flows once more clearly understood. (e) Linkable (f) Complements 
</t>
    </r>
    <r>
      <rPr>
        <b/>
        <i/>
        <sz val="12"/>
        <rFont val="Arial"/>
      </rPr>
      <t>Data:</t>
    </r>
    <r>
      <rPr>
        <sz val="12"/>
        <rFont val="Arial"/>
      </rPr>
      <t xml:space="preserve"> There is good and sufficient data to measure and evaluate flows on many river systems throughout the Puget Sound.  However, relatiing flows to quality of a spawning flow is complex and not well understood.
</t>
    </r>
    <r>
      <rPr>
        <b/>
        <i/>
        <sz val="12"/>
        <rFont val="Arial"/>
      </rPr>
      <t>Other:</t>
    </r>
    <r>
      <rPr>
        <sz val="12"/>
        <rFont val="Arial"/>
      </rPr>
      <t xml:space="preserve"> (o) Understood (p) Reporting (q) Cost-effective - flow data is available.  Establishing values for spawning flows may require costly studies. (r) Anticipatory (s) Compatible</t>
    </r>
    <phoneticPr fontId="1" type="noConversion"/>
  </si>
  <si>
    <t>Poff et al. 2010;
see Notes</t>
    <phoneticPr fontId="1" type="noConversion"/>
  </si>
  <si>
    <t>PSP Action Agenda 2009;
see Notes</t>
    <phoneticPr fontId="1" type="noConversion"/>
  </si>
  <si>
    <t>Cuo et al. 2009; Kiyohara and Zimmerman 2009; Topping et al. 2009; Cuo et al. 2008; Kinsel et al. 2008; Cassin et al. 2005; Konrad and Booth 2002; Richter et al. 1996
see Notes</t>
    <phoneticPr fontId="1" type="noConversion"/>
  </si>
  <si>
    <t>O'Neill et al. 2008</t>
    <phoneticPr fontId="1" type="noConversion"/>
  </si>
  <si>
    <t>O'Neill et al. 2008
see Notes</t>
    <phoneticPr fontId="1" type="noConversion"/>
  </si>
  <si>
    <t>Scientific, peer-reviewed findings should demonstrate that indicators can act as surrogates for ecosystem attribute(s) relevant to the PSP goals.</t>
  </si>
  <si>
    <r>
      <t>Mandatory:</t>
    </r>
    <r>
      <rPr>
        <sz val="12"/>
        <rFont val="Arial"/>
      </rPr>
      <t xml:space="preserve"> (a) Theoretically-sound - not correlated with urbanization though possible with increased conveyance.  Predicted with climate change and increased consumptive use. Several studies show GW/surface water interactions with potential implications of low flows  (b) Management - relevant to ecosystem (rivering habitat and water quality) and consumptive use.  (d) Actions/Pressures - Impacts due to climate change will not respond to regional management actions.  Impacts due to groundwater withdrawls would.  (e) Linkable - Instream flow rules set minimum flows on several sections.  (f) Complements - more valuable in conjunction with other hydrologic indicators.
</t>
    </r>
    <r>
      <rPr>
        <b/>
        <i/>
        <sz val="12"/>
        <rFont val="Arial"/>
      </rPr>
      <t>Data:</t>
    </r>
    <r>
      <rPr>
        <sz val="12"/>
        <rFont val="Arial"/>
      </rPr>
      <t xml:space="preserve"> (g) Concrete - can be calculated with USGS data. (h) Historical (i) Simple (j) Numerical (k) Coverage (l) Continuous (m) Variation (n) Signal-to-noise
</t>
    </r>
    <r>
      <rPr>
        <b/>
        <i/>
        <sz val="12"/>
        <rFont val="Arial"/>
      </rPr>
      <t>Other:</t>
    </r>
    <r>
      <rPr>
        <sz val="12"/>
        <rFont val="Arial"/>
      </rPr>
      <t xml:space="preserve"> (o) Understood (p) Reporting (q) Cost-effective (r) Anticipatory - trends in low flow may be indicitive of necessary change prior to critical (s) Compatible</t>
    </r>
    <phoneticPr fontId="1" type="noConversion"/>
  </si>
  <si>
    <t>X</t>
    <phoneticPr fontId="1" type="noConversion"/>
  </si>
  <si>
    <t>Frequency of flood events</t>
    <phoneticPr fontId="1" type="noConversion"/>
  </si>
  <si>
    <t>Groundwater levels and flow</t>
  </si>
  <si>
    <t>Groundwater elevation/flows</t>
    <phoneticPr fontId="1" type="noConversion"/>
  </si>
  <si>
    <t>Annual 7-day low flow</t>
    <phoneticPr fontId="1" type="noConversion"/>
  </si>
  <si>
    <t>Consumptive water use and supply</t>
  </si>
  <si>
    <t>Storage days remaining</t>
    <phoneticPr fontId="1" type="noConversion"/>
  </si>
  <si>
    <t>Water use/demand</t>
    <phoneticPr fontId="1" type="noConversion"/>
  </si>
  <si>
    <t>Summer/autumn reservoir inflows</t>
  </si>
  <si>
    <t>Marine species of greatest conservation need</t>
    <phoneticPr fontId="1" type="noConversion"/>
  </si>
  <si>
    <t>Elsner et al. 2009; Vano et al. 2009; Barnett et al. 2008; Stewart el al. 2005; Stewart et al. 2004</t>
    <phoneticPr fontId="1" type="noConversion"/>
  </si>
  <si>
    <r>
      <t>Mandatory:</t>
    </r>
    <r>
      <rPr>
        <sz val="12"/>
        <rFont val="Arial"/>
      </rPr>
      <t xml:space="preserve"> (c) Attributes - Spring snow pack is related to river flow in Puget Sound.  (c) Attributes - Casola et al states that trends in SWE would be undetectable due to high interannual variation.  Others have been able to correlate trends specifically with temperature change.  (d) Actions/Pressures -   Climate change will not respond to regional management actions.  (e) Linkable - Theoretically possible to define targets based on water resources requirements.  </t>
    </r>
    <r>
      <rPr>
        <b/>
        <i/>
        <sz val="12"/>
        <rFont val="Arial"/>
      </rPr>
      <t>Data:</t>
    </r>
    <r>
      <rPr>
        <sz val="12"/>
        <rFont val="Arial"/>
      </rPr>
      <t xml:space="preserve"> (i) Simple - Need to balance sampling locations with elevation representation so data requires some processing.  (m) Variation - There is a large amount of interannual variability related to factors other than climate change that may affect the ability to detect short term trends.  </t>
    </r>
    <r>
      <rPr>
        <b/>
        <i/>
        <sz val="12"/>
        <rFont val="Arial"/>
      </rPr>
      <t>Other:</t>
    </r>
    <r>
      <rPr>
        <sz val="12"/>
        <rFont val="Arial"/>
      </rPr>
      <t xml:space="preserve"> (r) Anticipatory - no </t>
    </r>
    <phoneticPr fontId="1" type="noConversion"/>
  </si>
  <si>
    <t>see Notes</t>
    <phoneticPr fontId="1" type="noConversion"/>
  </si>
  <si>
    <t>No</t>
    <phoneticPr fontId="1" type="noConversion"/>
  </si>
  <si>
    <t>see Notes</t>
    <phoneticPr fontId="1" type="noConversion"/>
  </si>
  <si>
    <t>Yes
USGS</t>
    <phoneticPr fontId="1" type="noConversion"/>
  </si>
  <si>
    <t>No</t>
    <phoneticPr fontId="1" type="noConversion"/>
  </si>
  <si>
    <t>Huybers and Roe 2009; Roe and O'Neal 2009
see Notes</t>
    <phoneticPr fontId="1" type="noConversion"/>
  </si>
  <si>
    <t>Huybers and Roe 2009; Roe and O'Neal 2009</t>
  </si>
  <si>
    <t>Bidlake et al. 2007;
see Notes</t>
    <phoneticPr fontId="1" type="noConversion"/>
  </si>
  <si>
    <t>Yes
USGS</t>
    <phoneticPr fontId="1" type="noConversion"/>
  </si>
  <si>
    <t>Yes
USGS</t>
    <phoneticPr fontId="1" type="noConversion"/>
  </si>
  <si>
    <t>No
see Notes</t>
    <phoneticPr fontId="1" type="noConversion"/>
  </si>
  <si>
    <t>Josberger et al. 2009; Roe and O'Neal 2009; Pelto 2008; Josberger et al. 2007; Dyurgerov and Meier 2000; Bitz and Battisti 1999;
see Notes</t>
    <phoneticPr fontId="1" type="noConversion"/>
  </si>
  <si>
    <t>see Notes</t>
    <phoneticPr fontId="1" type="noConversion"/>
  </si>
  <si>
    <t>Elsner et al. 2009; Roni et al. 2008; Booth et al. 2002
see Notes</t>
    <phoneticPr fontId="1" type="noConversion"/>
  </si>
  <si>
    <t>NOAA/NWS
see Notes</t>
    <phoneticPr fontId="1" type="noConversion"/>
  </si>
  <si>
    <t>Marine bird breeding abundance</t>
    <phoneticPr fontId="1" type="noConversion"/>
  </si>
  <si>
    <t>Black Oystercatcher abundance</t>
    <phoneticPr fontId="1" type="noConversion"/>
  </si>
  <si>
    <t>(Shellfish &amp; other inverts)</t>
    <phoneticPr fontId="1" type="noConversion"/>
  </si>
  <si>
    <t>Degree of hydrologic alteration</t>
    <phoneticPr fontId="1" type="noConversion"/>
  </si>
  <si>
    <t>Ruckleshaus and McClure 2007</t>
    <phoneticPr fontId="1" type="noConversion"/>
  </si>
  <si>
    <t>Ecology; PSP 2008
see Notes</t>
    <phoneticPr fontId="1" type="noConversion"/>
  </si>
  <si>
    <t>Marine birds status &amp; trends during breeding season</t>
    <phoneticPr fontId="1" type="noConversion"/>
  </si>
  <si>
    <t>Responds predictably &amp; is sufficiently sensitive to changes in a specific ecosystem attribute(s)</t>
    <phoneticPr fontId="1" type="noConversion"/>
  </si>
  <si>
    <t>Responds predictably &amp; is sufficiently sensitive to changes in a specific management action(s) or pressure(s)</t>
    <phoneticPr fontId="1" type="noConversion"/>
  </si>
  <si>
    <t>Yes
USGS</t>
    <phoneticPr fontId="1" type="noConversion"/>
  </si>
  <si>
    <r>
      <t>Mandatory:</t>
    </r>
    <r>
      <rPr>
        <sz val="12"/>
        <rFont val="Arial"/>
      </rPr>
      <t xml:space="preserve"> (a) Theoretically-sound (b) Management (c) Attributes (d) Actions/Pressures (e) Linkable (f) Complements 
</t>
    </r>
    <r>
      <rPr>
        <b/>
        <i/>
        <sz val="12"/>
        <rFont val="Arial"/>
      </rPr>
      <t>Data:</t>
    </r>
    <r>
      <rPr>
        <sz val="12"/>
        <rFont val="Arial"/>
      </rPr>
      <t xml:space="preserve"> (g) Concrete (h) Historical (i) Simple (j) Numerical (k) Coverage (l) Continuous (m) Variation (n) Signal-to-noise
</t>
    </r>
    <r>
      <rPr>
        <b/>
        <i/>
        <sz val="12"/>
        <rFont val="Arial"/>
      </rPr>
      <t>Other:</t>
    </r>
    <r>
      <rPr>
        <sz val="12"/>
        <rFont val="Arial"/>
      </rPr>
      <t xml:space="preserve"> (o) Understood (p) Reporting (q) Cost-effective (r) Anticipatory (s) Compatible</t>
    </r>
    <phoneticPr fontId="1" type="noConversion"/>
  </si>
  <si>
    <t>Storm water quantity</t>
    <phoneticPr fontId="1" type="noConversion"/>
  </si>
  <si>
    <t>Harmful algal blooms status &amp; trends</t>
    <phoneticPr fontId="1" type="noConversion"/>
  </si>
  <si>
    <t>(Plants)</t>
    <phoneticPr fontId="1" type="noConversion"/>
  </si>
  <si>
    <t>Tish &amp; Ilon /</t>
    <phoneticPr fontId="1" type="noConversion"/>
  </si>
  <si>
    <t>Pinto abalone status &amp; trends</t>
    <phoneticPr fontId="1" type="noConversion"/>
  </si>
  <si>
    <t>INDICATOR OF MARINE SPECIES - POPULATION CONDITION</t>
    <phoneticPr fontId="1" type="noConversion"/>
  </si>
  <si>
    <t>Historical data or information available</t>
    <phoneticPr fontId="1" type="noConversion"/>
  </si>
  <si>
    <t>Bottomfish species (rats &amp; flats)</t>
    <phoneticPr fontId="1" type="noConversion"/>
  </si>
  <si>
    <t>Band-tailed pigeon mineral site counts</t>
  </si>
  <si>
    <t>Marbled murrelet presence at occupied sites</t>
  </si>
  <si>
    <t>Marine bird aerial estimates - non-breeding populations</t>
    <phoneticPr fontId="1" type="noConversion"/>
  </si>
  <si>
    <t>PIGU nesting colony trends</t>
    <phoneticPr fontId="1" type="noConversion"/>
  </si>
  <si>
    <t>Number of minimum flow days for each water year</t>
    <phoneticPr fontId="1" type="noConversion"/>
  </si>
  <si>
    <t>Yes</t>
    <phoneticPr fontId="1" type="noConversion"/>
  </si>
  <si>
    <t>Yes</t>
    <phoneticPr fontId="1" type="noConversion"/>
  </si>
  <si>
    <t>USGS
see Notes</t>
    <phoneticPr fontId="1" type="noConversion"/>
  </si>
  <si>
    <t>Elsner et sl. 2009; Vano et al. 2009; Barnett et al. 2008; Stewart el al. 2005; Stewart et al. 2004
see Notes</t>
    <phoneticPr fontId="1" type="noConversion"/>
  </si>
  <si>
    <t>Elsner et sl. 2009; Vano et al. 2009; Barnett et al. 2008; Stewart et al. 2005; Stewart et al. 2004
see Notes</t>
    <phoneticPr fontId="1" type="noConversion"/>
  </si>
  <si>
    <t>Southern Resident killer whale population trends</t>
    <phoneticPr fontId="1" type="noConversion"/>
  </si>
  <si>
    <t>(Birds)</t>
    <phoneticPr fontId="1" type="noConversion"/>
  </si>
  <si>
    <t>Harvest of wild salmonid populations</t>
  </si>
  <si>
    <t>Exploitation rates of wild salmonid populations</t>
  </si>
  <si>
    <t>(Mammals)</t>
    <phoneticPr fontId="1" type="noConversion"/>
  </si>
  <si>
    <t>(Key species)</t>
    <phoneticPr fontId="1" type="noConversion"/>
  </si>
  <si>
    <t>(Key fish)</t>
    <phoneticPr fontId="1" type="noConversion"/>
  </si>
  <si>
    <t>Marine waterfowl harvest</t>
    <phoneticPr fontId="1" type="noConversion"/>
  </si>
  <si>
    <t>INDICATOR OF MARINE SPECIES - POPULATION SIZE</t>
    <phoneticPr fontId="1" type="noConversion"/>
  </si>
  <si>
    <t>Marine bottomfish harvest</t>
    <phoneticPr fontId="1" type="noConversion"/>
  </si>
  <si>
    <t>Marine fish/invert status &amp; trends in marine reserves</t>
    <phoneticPr fontId="1" type="noConversion"/>
  </si>
  <si>
    <t>0=spatial or temporal variation not understood; 0.5=spatial OR temporal variability understood but not both; 1=both types of variability understood</t>
  </si>
  <si>
    <t>Marine species at risk that are threatened/endangered/candidate</t>
    <phoneticPr fontId="1" type="noConversion"/>
  </si>
  <si>
    <t>Marine species listed under Federal ESA</t>
    <phoneticPr fontId="1" type="noConversion"/>
  </si>
  <si>
    <t>Elsner et sl. 2009; Vano et al. 2009; Barnett et al. 2008; Stewart et al. 2005; Stewart et al. 2004; Bunn and Arthington 2002; Poff et al. 1997;</t>
    <phoneticPr fontId="1" type="noConversion"/>
  </si>
  <si>
    <t>USGS</t>
    <phoneticPr fontId="1" type="noConversion"/>
  </si>
  <si>
    <t>Vano et al. 2009
see Notes</t>
    <phoneticPr fontId="1" type="noConversion"/>
  </si>
  <si>
    <t>see Stewart et al 2005 and references therein</t>
    <phoneticPr fontId="1" type="noConversion"/>
  </si>
  <si>
    <t>USGS</t>
    <phoneticPr fontId="1" type="noConversion"/>
  </si>
  <si>
    <t>USGS</t>
    <phoneticPr fontId="1" type="noConversion"/>
  </si>
  <si>
    <t>USGS; Stewart et al. 2004</t>
    <phoneticPr fontId="1" type="noConversion"/>
  </si>
  <si>
    <t>USGS</t>
    <phoneticPr fontId="1" type="noConversion"/>
  </si>
  <si>
    <t>Elsner et al. 2009; Vano et al. 2009
see Notes</t>
    <phoneticPr fontId="1" type="noConversion"/>
  </si>
  <si>
    <t>Vano et al. 2009; O'Neill et al. 2008</t>
    <phoneticPr fontId="1" type="noConversion"/>
  </si>
  <si>
    <t>PSP Action Agenda 2009; Vano et al. 2009; O'Neill et al. 2008; Wiley and Palmer 2008</t>
    <phoneticPr fontId="1" type="noConversion"/>
  </si>
  <si>
    <t>Washington Department of Ecology Watershed Assessments
see Notes</t>
    <phoneticPr fontId="1" type="noConversion"/>
  </si>
  <si>
    <t>Dungeness crab harvest</t>
    <phoneticPr fontId="1" type="noConversion"/>
  </si>
  <si>
    <t>Percent of flows that create &amp; maintain habitat</t>
    <phoneticPr fontId="1" type="noConversion"/>
  </si>
  <si>
    <t>Glacier mass balance</t>
    <phoneticPr fontId="0" type="noConversion"/>
  </si>
  <si>
    <t>Violations of DOE instream flows</t>
    <phoneticPr fontId="1" type="noConversion"/>
  </si>
  <si>
    <t>INDICATOR OF FRESHWATER SPECIES - POPULATION SIZE</t>
    <phoneticPr fontId="1" type="noConversion"/>
  </si>
  <si>
    <t>Total number of spawning adult salmonids (hatchery &amp; wild)</t>
    <phoneticPr fontId="1" type="noConversion"/>
  </si>
  <si>
    <t>INDICATOR OF FRESHWATER SPECIES - POPULATION CONDITION</t>
    <phoneticPr fontId="1" type="noConversion"/>
  </si>
  <si>
    <t>Recruits/spawner of wild salmonids</t>
    <phoneticPr fontId="1" type="noConversion"/>
  </si>
  <si>
    <t>Egg to smolt survival of wild salmonids</t>
    <phoneticPr fontId="1" type="noConversion"/>
  </si>
  <si>
    <t>Salmonid population growth rate</t>
    <phoneticPr fontId="1" type="noConversion"/>
  </si>
  <si>
    <t>Species &amp; Food Webs</t>
    <phoneticPr fontId="1" type="noConversion"/>
  </si>
  <si>
    <t>Species &amp; Food Webs</t>
    <phoneticPr fontId="1" type="noConversion"/>
  </si>
  <si>
    <t>Total run size of salmonids (hatchery &amp; wild)</t>
  </si>
  <si>
    <t>Freshwater species of conservation concern</t>
  </si>
  <si>
    <t>Terrestrial species of conservation concern</t>
  </si>
  <si>
    <t>USGS
see Notes</t>
    <phoneticPr fontId="1" type="noConversion"/>
  </si>
  <si>
    <t>USGS
see Notes</t>
    <phoneticPr fontId="1" type="noConversion"/>
  </si>
  <si>
    <t>Yes
USGS</t>
    <phoneticPr fontId="1" type="noConversion"/>
  </si>
  <si>
    <t>Vano et al. 2009; Konrad and Booth 2002
see Notes</t>
    <phoneticPr fontId="1" type="noConversion"/>
  </si>
  <si>
    <t>Yes</t>
    <phoneticPr fontId="1" type="noConversion"/>
  </si>
  <si>
    <t>Notes</t>
    <phoneticPr fontId="1" type="noConversion"/>
  </si>
  <si>
    <t>(Insects)</t>
    <phoneticPr fontId="1" type="noConversion"/>
  </si>
  <si>
    <t>Complements existing indicators</t>
  </si>
  <si>
    <t>*(Do reference points &amp; progress targets even exist for the indicator?)* 0=no; 0.5=progress/reference direction exists and is unambiguous? (maybe exists but not clearly defined); 1=yes</t>
  </si>
  <si>
    <t>Bald eagle status &amp; trends</t>
    <phoneticPr fontId="1" type="noConversion"/>
  </si>
  <si>
    <t>0=no; 1=yes</t>
  </si>
  <si>
    <t>Occurrence of highest flow events per year</t>
    <phoneticPr fontId="1" type="noConversion"/>
  </si>
  <si>
    <t>Spawning flows</t>
    <phoneticPr fontId="1" type="noConversion"/>
  </si>
  <si>
    <t>Harbor seals - food web interaction</t>
    <phoneticPr fontId="1" type="noConversion"/>
  </si>
  <si>
    <t>Waterfowl status &amp; trends of midwinter populations</t>
    <phoneticPr fontId="1" type="noConversion"/>
  </si>
  <si>
    <t>Waterfowl breeding surveys</t>
    <phoneticPr fontId="1" type="noConversion"/>
  </si>
  <si>
    <t>Stillwater breeding amphibians</t>
    <phoneticPr fontId="1" type="noConversion"/>
  </si>
  <si>
    <t>Freshwater species listed under Federal ESA</t>
    <phoneticPr fontId="1" type="noConversion"/>
  </si>
  <si>
    <t>Freshwater species of greatest conservation need</t>
    <phoneticPr fontId="1" type="noConversion"/>
  </si>
  <si>
    <t>Numerical</t>
    <phoneticPr fontId="1" type="noConversion"/>
  </si>
  <si>
    <t>Bach 2002; Pelto 1996
see Notes</t>
    <phoneticPr fontId="1" type="noConversion"/>
  </si>
  <si>
    <t>0=no peer-reviewed findings and/or no obvious rationale for link b/w indicator and attribute; 0.5=conflicting or single empirical/model-based pubs; 1=multiple, non-conflicting empirical or model-based pubs</t>
  </si>
  <si>
    <t>X</t>
    <phoneticPr fontId="1" type="noConversion"/>
  </si>
  <si>
    <t>X</t>
    <phoneticPr fontId="1" type="noConversion"/>
  </si>
  <si>
    <t>0=no evidence; 0.5=conflicting evidence or single pub; 1=unambiguous evidence and multiple pubs</t>
  </si>
  <si>
    <t>0=unknown relation or insensitive to management actions; 0.5=response is sensitive to actions but not exclusive (confounding variables); 1=sensitive and attributable</t>
  </si>
  <si>
    <t>Operationally simple</t>
    <phoneticPr fontId="1" type="noConversion"/>
  </si>
  <si>
    <t>Mandatory Considerations</t>
    <phoneticPr fontId="1" type="noConversion"/>
  </si>
  <si>
    <t>Data Considerations</t>
    <phoneticPr fontId="1" type="noConversion"/>
  </si>
  <si>
    <t>(Birds)</t>
    <phoneticPr fontId="1" type="noConversion"/>
  </si>
  <si>
    <t>Marine shore birds - food web interaction</t>
    <phoneticPr fontId="1" type="noConversion"/>
  </si>
  <si>
    <t>(Key species)</t>
    <phoneticPr fontId="1" type="noConversion"/>
  </si>
  <si>
    <t>Marine biodiversity index</t>
    <phoneticPr fontId="1" type="noConversion"/>
  </si>
  <si>
    <t>Peregrine falcon nesting surveys</t>
  </si>
  <si>
    <t>Christmas bird counts</t>
  </si>
  <si>
    <t>Understood by the public &amp; policymakers</t>
    <phoneticPr fontId="1" type="noConversion"/>
  </si>
  <si>
    <t>History of reporting</t>
    <phoneticPr fontId="1" type="noConversion"/>
  </si>
  <si>
    <t>Cost-effective</t>
    <phoneticPr fontId="1" type="noConversion"/>
  </si>
  <si>
    <t>Marine fish/invert status &amp; trends at rocky habitats</t>
    <phoneticPr fontId="1" type="noConversion"/>
  </si>
  <si>
    <t>Jellyfish</t>
    <phoneticPr fontId="1" type="noConversion"/>
  </si>
  <si>
    <t>Phytoplankton</t>
    <phoneticPr fontId="1" type="noConversion"/>
  </si>
  <si>
    <t>Chl a</t>
    <phoneticPr fontId="1" type="noConversion"/>
  </si>
  <si>
    <t>Percent of flows that meet summer base flows to support species</t>
    <phoneticPr fontId="1" type="noConversion"/>
  </si>
  <si>
    <t>INDICATOR OF MARINE FOOD WEBS - ENERGETICS (MATERIAL FLOW)</t>
    <phoneticPr fontId="1" type="noConversion"/>
  </si>
  <si>
    <t>It should be possible to estimate measurement &amp; process uncertainty associated with each indicator, and to ensure that variability in indicator values does not prevent detection of significant changes.</t>
    <phoneticPr fontId="1" type="noConversion"/>
  </si>
  <si>
    <t>0=difficult for public to understand; 0.5=meets only one of the three (simple, communicate, understand); 1=meets two or more</t>
  </si>
  <si>
    <t>INDICATOR OF TERRESTRIAL SPECIES - POPULATION SIZE</t>
    <phoneticPr fontId="1" type="noConversion"/>
  </si>
  <si>
    <t>Marine species of concern on State list</t>
    <phoneticPr fontId="1" type="noConversion"/>
  </si>
  <si>
    <t>Freshwater species of concern on State list</t>
    <phoneticPr fontId="1" type="noConversion"/>
  </si>
  <si>
    <r>
      <t xml:space="preserve">Ideally, data for each indicator should be available in all PSP Action Areas.
</t>
    </r>
    <r>
      <rPr>
        <sz val="9"/>
        <color indexed="10"/>
        <rFont val="Arial"/>
      </rPr>
      <t>Appropriate biologically (only where species occur)</t>
    </r>
    <phoneticPr fontId="1" type="noConversion"/>
  </si>
  <si>
    <r>
      <t xml:space="preserve">Relevant to management concern
</t>
    </r>
    <r>
      <rPr>
        <sz val="12"/>
        <color indexed="10"/>
        <rFont val="Arial"/>
      </rPr>
      <t>PSP Goals?</t>
    </r>
    <phoneticPr fontId="1" type="noConversion"/>
  </si>
  <si>
    <t>Anticipatory or leading indicator</t>
    <phoneticPr fontId="1" type="noConversion"/>
  </si>
  <si>
    <t>Regionally/nationally/internationally compatible</t>
    <phoneticPr fontId="1" type="noConversion"/>
  </si>
  <si>
    <t>Assessment indicator</t>
    <phoneticPr fontId="1" type="noConversion"/>
  </si>
  <si>
    <t>Vital sign indicator</t>
    <phoneticPr fontId="1" type="noConversion"/>
  </si>
  <si>
    <t>Dungeness crab abundance</t>
    <phoneticPr fontId="1" type="noConversion"/>
  </si>
  <si>
    <t>Harbor porpoise/Dall's Porpoise status &amp; trends</t>
    <phoneticPr fontId="1" type="noConversion"/>
  </si>
  <si>
    <t>0=no predictive capacity; 0.5=signals change in time to raise awareness, but too late for management response; 1=signals change to allow management action</t>
  </si>
  <si>
    <t>0=exclusive use in PS; 0.5=possible use in other areas; 1=use in many areas</t>
  </si>
  <si>
    <t>(Key species)</t>
    <phoneticPr fontId="1" type="noConversion"/>
  </si>
  <si>
    <t>Marine species of conservation concern</t>
    <phoneticPr fontId="1" type="noConversion"/>
  </si>
  <si>
    <t>(Key fish)</t>
    <phoneticPr fontId="1" type="noConversion"/>
  </si>
  <si>
    <t>Other Considerations</t>
    <phoneticPr fontId="1" type="noConversion"/>
  </si>
  <si>
    <t>Goal</t>
    <phoneticPr fontId="1" type="noConversion"/>
  </si>
  <si>
    <t>Indicator</t>
    <phoneticPr fontId="1" type="noConversion"/>
  </si>
  <si>
    <t>Theoretically-sound</t>
    <phoneticPr fontId="1" type="noConversion"/>
  </si>
  <si>
    <t>Concrete</t>
    <phoneticPr fontId="1" type="noConversion"/>
  </si>
  <si>
    <t>Continuous time series</t>
    <phoneticPr fontId="1" type="noConversion"/>
  </si>
  <si>
    <t>Spatial &amp; temporal variation understood</t>
    <phoneticPr fontId="1" type="noConversion"/>
  </si>
  <si>
    <t>High signal-to-noise ratio</t>
    <phoneticPr fontId="1" type="noConversion"/>
  </si>
  <si>
    <t xml:space="preserve">Jessi / </t>
    <phoneticPr fontId="1" type="noConversion"/>
  </si>
  <si>
    <t>Ilon /</t>
    <phoneticPr fontId="1" type="noConversion"/>
  </si>
  <si>
    <t>0=not relevant to any of the 6 PSP goals; 0.5=somewhat relevant; 1=highly relevant</t>
  </si>
  <si>
    <t>It should be possible to estimate measurement &amp; process uncertainty associated with each indicator, and to ensure that variability in indicator values does not prevent detection of significant changes.</t>
  </si>
  <si>
    <t>Can link indicator values to quantitative or qualitative reference points (beyond which irreparable damage is done to the ecosystem) and target reference points (which imply positive progress toward ecosystem goals).</t>
  </si>
  <si>
    <t>Indicators should be directly measureable</t>
  </si>
  <si>
    <t>Broad spatial coverage</t>
    <phoneticPr fontId="1" type="noConversion"/>
  </si>
  <si>
    <t>INDICATOR OF TERRESTRIAL SPECIES - POPULATION CONDITION</t>
    <phoneticPr fontId="1" type="noConversion"/>
  </si>
  <si>
    <t>(Birds)</t>
    <phoneticPr fontId="1" type="noConversion"/>
  </si>
  <si>
    <t>Avian flu</t>
    <phoneticPr fontId="1" type="noConversion"/>
  </si>
  <si>
    <t>Taylor's checkerspot butterfly status &amp; trends</t>
    <phoneticPr fontId="1" type="noConversion"/>
  </si>
  <si>
    <t>Terrestrial breeding bird counts</t>
    <phoneticPr fontId="1" type="noConversion"/>
  </si>
  <si>
    <t>Mountain goat status &amp; trends</t>
    <phoneticPr fontId="1" type="noConversion"/>
  </si>
  <si>
    <t>Deer population status &amp; trends</t>
    <phoneticPr fontId="1" type="noConversion"/>
  </si>
  <si>
    <t>Elk status &amp; trends</t>
    <phoneticPr fontId="1" type="noConversion"/>
  </si>
  <si>
    <t>Terrestrial species of concern on State list</t>
    <phoneticPr fontId="1" type="noConversion"/>
  </si>
  <si>
    <t>Terrestrial species of greatest conservation need</t>
    <phoneticPr fontId="1" type="noConversion"/>
  </si>
  <si>
    <t>Linkable to scientifically-defined reference points &amp; progress targets</t>
    <phoneticPr fontId="1" type="noConversion"/>
  </si>
  <si>
    <t>Indicators should serve as proxies for evaluating ecosystem status &amp; progress related to specific PSP goals &amp; strategies</t>
    <phoneticPr fontId="1" type="noConversion"/>
  </si>
  <si>
    <t>0=sampled once; 0.5=sampled more than once but patchy in time; 1=more than once with some consecutive periods</t>
  </si>
  <si>
    <t>0=variability makes it difficult to detect signal; 0.5=can detect signal under "normal" conditions; 1=can detect signal under all conditions encountered to date</t>
  </si>
  <si>
    <t>0=high cost or high cost for single attribute; 0.5=medium cost or higher cost but represents multiple attributes; 1=low cost</t>
  </si>
  <si>
    <t>Indicators should serve as proxies for evaluating ecosystem status &amp; progress related to specific PSP goals &amp; strategies</t>
  </si>
  <si>
    <t>INDICATOR OF MARINE FOOD WEBS - TROPHIC STRUCTURE/COMMUNITY COMPOSITION</t>
    <phoneticPr fontId="1" type="noConversion"/>
  </si>
  <si>
    <t>0=little to no numerical data; 0.5=some numerical data mixed with expert opinions OR substantial categorical/qualitative data; 1=lots of quantitative data</t>
  </si>
  <si>
    <t>A full portfolio of indicators should relay information about all ecosystem attributes relevant to the management concern, so indicators should not convey redundant information</t>
  </si>
  <si>
    <t>Casola et al. 2009; Mote et al. 2008; Barnett et al. 2008; Mote et al. 2006; Mote et al. 2005; Hamlet et al. 2005; Stewart et al. 2004; Mote 2003
see Notes</t>
    <phoneticPr fontId="1" type="noConversion"/>
  </si>
  <si>
    <t>see Notes</t>
    <phoneticPr fontId="1" type="noConversion"/>
  </si>
  <si>
    <t>(n) High signal-to-noise ratio</t>
    <phoneticPr fontId="1" type="noConversion"/>
  </si>
  <si>
    <t>(o) Understood by the public &amp; policymakers</t>
    <phoneticPr fontId="1" type="noConversion"/>
  </si>
  <si>
    <t>Quantitative measurements are preferred over qualitative, categorical measurements, which in turn are preferred over expert opinions and professional judgments.</t>
    <phoneticPr fontId="1" type="noConversion"/>
  </si>
  <si>
    <t>Indicators should be simple to interpret, easy to communicate, and public understanding should be consistent with technical definitions.</t>
    <phoneticPr fontId="1" type="noConversion"/>
  </si>
  <si>
    <t>Backyard wildlife population trends</t>
    <phoneticPr fontId="1" type="noConversion"/>
  </si>
  <si>
    <t>Harbor seal status &amp; trends</t>
    <phoneticPr fontId="1" type="noConversion"/>
  </si>
  <si>
    <t>Rockfish status &amp; trends</t>
    <phoneticPr fontId="1" type="noConversion"/>
  </si>
  <si>
    <t>Gray whale status &amp; trends</t>
    <phoneticPr fontId="1" type="noConversion"/>
  </si>
  <si>
    <t>Diel, seasonal, annual, and decadal variability in the indicators should be well-understood, as should spatial heterogeneity/patchiness in indicator values.</t>
  </si>
  <si>
    <t>Indicators should be simple to interpret, easy to communicate, and public understanding should be consistent with technical definitions.</t>
  </si>
  <si>
    <t>0=less than 2yrs of data; 0.5=2-5yrs data; 1=more than 5yrs (have to modify as needed depending on data out there for indicators)</t>
  </si>
  <si>
    <t>0=no; 1=yes (not sure if we need a 0.5 here)</t>
  </si>
  <si>
    <t>Indicators should be comparable to those used in other geographic locations, in order to contextualize ecosystem status and changes in status.</t>
  </si>
  <si>
    <t>0=covers one PSP action area or less; 0.5=covers 2-3 PSP action areas; 1=more than 3 PSP action areas</t>
  </si>
  <si>
    <t xml:space="preserve">Tish / </t>
    <phoneticPr fontId="1" type="noConversion"/>
  </si>
  <si>
    <t>Tish /</t>
  </si>
  <si>
    <t xml:space="preserve">Ilon / </t>
    <phoneticPr fontId="1" type="noConversion"/>
  </si>
  <si>
    <t>Indicators should be supported by existing data to facilitate current status evaluation (relative to historic levels) and interpretation of future trends</t>
  </si>
  <si>
    <t>Terrestrial species listed under Federal ESA</t>
    <phoneticPr fontId="1" type="noConversion"/>
  </si>
  <si>
    <t>The methods for sampling, measuring, processing, and analyzing the indicator data should be technically feasible.</t>
  </si>
  <si>
    <t>Elsner et al. 2009; Casola et al. 2009; Luce and Holden 2009; Mote et al. 2008; Barnett et al. 2008; Mote et al. 2006;
Mote et al. 2005; Hamlet et al. 2005; Stewart et al. 2004; Mote 2003; Cayan et al. 1996; Bach 2002
see Notes</t>
    <phoneticPr fontId="1" type="noConversion"/>
  </si>
  <si>
    <t>Elsner et al. 2009; Casola et al. 2009; Vano et al. 2009
see Notes</t>
    <phoneticPr fontId="1" type="noConversion"/>
  </si>
  <si>
    <t/>
  </si>
  <si>
    <t>Diel, seasonal, annual, and decadal variability in the indicators should be well-understood, as should spatial heterogeneity/patchiness in indicator values.</t>
    <phoneticPr fontId="1" type="noConversion"/>
  </si>
  <si>
    <t>Indicators should be supported by existing data to facilitate current status evaluation (relative to historic levels) and interpretation of future trends</t>
    <phoneticPr fontId="1" type="noConversion"/>
  </si>
  <si>
    <t>**CURRENTLY NO INDICATORS HAVE BEEN IDENTIFIED FOR FRESHWATER &amp; TERRESTRIAL FOOD WEBS</t>
    <phoneticPr fontId="1" type="noConversion"/>
  </si>
  <si>
    <t>(Forage fish)</t>
    <phoneticPr fontId="1" type="noConversion"/>
  </si>
  <si>
    <t>Sampling, measuring, processing, and analyzing the indicator data should make effective use of limited financial resources.</t>
    <phoneticPr fontId="1" type="noConversion"/>
  </si>
  <si>
    <t>Indicators already perceived by the public and policymakers as reliable and meaningful should be preferred over novel indicators.</t>
    <phoneticPr fontId="1" type="noConversion"/>
  </si>
  <si>
    <t>Center of Timing (CT) of annual flows
Temporal centroid of streamflow</t>
    <phoneticPr fontId="1" type="noConversion"/>
  </si>
  <si>
    <t>April and May Snow Water Equivalents (SWE), Spring Snowpack</t>
    <phoneticPr fontId="1" type="noConversion"/>
  </si>
  <si>
    <t>(s) Regionally/nationally/internationally compatible</t>
    <phoneticPr fontId="1" type="noConversion"/>
  </si>
  <si>
    <t>(e) Linkable to scientifically-defined reference points &amp; progress targets</t>
    <phoneticPr fontId="1" type="noConversion"/>
  </si>
  <si>
    <t>Terrestrial game species harvest</t>
    <phoneticPr fontId="1" type="noConversion"/>
  </si>
  <si>
    <t>(Mammals)</t>
    <phoneticPr fontId="1" type="noConversion"/>
  </si>
  <si>
    <t>Smolt to adult return for wild salmonids</t>
    <phoneticPr fontId="1" type="noConversion"/>
  </si>
  <si>
    <t>Marine bird mortality</t>
    <phoneticPr fontId="1" type="noConversion"/>
  </si>
  <si>
    <t>Groundfish species status and trends</t>
    <phoneticPr fontId="1" type="noConversion"/>
  </si>
  <si>
    <t>Midwater fish status &amp; trends</t>
    <phoneticPr fontId="1" type="noConversion"/>
  </si>
  <si>
    <t>Forage fish status &amp; trends</t>
    <phoneticPr fontId="1" type="noConversion"/>
  </si>
  <si>
    <t>Ch2a indicator evaluation &amp; Expert</t>
    <phoneticPr fontId="1" type="noConversion"/>
  </si>
  <si>
    <t xml:space="preserve">Jessi / </t>
    <phoneticPr fontId="1" type="noConversion"/>
  </si>
  <si>
    <t xml:space="preserve">Jessi / </t>
    <phoneticPr fontId="1" type="noConversion"/>
  </si>
  <si>
    <t xml:space="preserve">Jessi / </t>
    <phoneticPr fontId="1" type="noConversion"/>
  </si>
  <si>
    <t xml:space="preserve">Jessi / </t>
    <phoneticPr fontId="1" type="noConversion"/>
  </si>
  <si>
    <t>(p) History of reporting</t>
    <phoneticPr fontId="1" type="noConversion"/>
  </si>
  <si>
    <t>(q) Cost-effective</t>
    <phoneticPr fontId="1" type="noConversion"/>
  </si>
  <si>
    <t>(k) Broad spatial coverage</t>
    <phoneticPr fontId="1" type="noConversion"/>
  </si>
  <si>
    <t>(l) Continuous time series</t>
    <phoneticPr fontId="1" type="noConversion"/>
  </si>
  <si>
    <t>(m) Spatial &amp; temporal variation understood</t>
    <phoneticPr fontId="1" type="noConversion"/>
  </si>
  <si>
    <t>DeGasperi et al. 2009; Cassin et al. 2005; Booth et al. 2004; Konrad and Booth 2002</t>
    <phoneticPr fontId="1" type="noConversion"/>
  </si>
  <si>
    <t>DeGasperi et al. 2009; Cassin et al. 2005;</t>
    <phoneticPr fontId="1" type="noConversion"/>
  </si>
  <si>
    <t>No</t>
    <phoneticPr fontId="1" type="noConversion"/>
  </si>
  <si>
    <t>No</t>
    <phoneticPr fontId="1" type="noConversion"/>
  </si>
  <si>
    <t>Yes
USGS</t>
    <phoneticPr fontId="1" type="noConversion"/>
  </si>
  <si>
    <t>Yes
USGS</t>
    <phoneticPr fontId="1" type="noConversion"/>
  </si>
  <si>
    <t>see Notes</t>
    <phoneticPr fontId="1" type="noConversion"/>
  </si>
  <si>
    <t>USGS
see Notes</t>
    <phoneticPr fontId="1" type="noConversion"/>
  </si>
  <si>
    <t>Can link indicator values to quantitative or qualitative reference points (beyond which irreparable damage is done to the ecosystem) and target reference points (which imply positive progress toward ecosystem goals).</t>
    <phoneticPr fontId="1" type="noConversion"/>
  </si>
  <si>
    <t>Quantitative measurements are preferred over qualitative, categorical measurements, which in turn are preferred over expert opinions and professional judgments.</t>
  </si>
  <si>
    <t>Indicators should have been sampled on multiple occasions, preferably in consecutive time periods.</t>
  </si>
  <si>
    <t>Management actions or pressures should cause detectable and prtedictable changes in the indicators and it should be possible to distinguish the effects of other factors on the response.</t>
  </si>
  <si>
    <t>Indicators should have been sampled on multiple occasions, preferably in consecutive time periods.</t>
    <phoneticPr fontId="1" type="noConversion"/>
  </si>
  <si>
    <t>Elsner et al. 2009; Cuo et al 2009; Barnett et al. 2008; Leung et al. 2008
see Notes</t>
    <phoneticPr fontId="1" type="noConversion"/>
  </si>
  <si>
    <t>The methods for sampling, measuring, processing, and analyzing the indicator data should be technically feasible.</t>
    <phoneticPr fontId="1" type="noConversion"/>
  </si>
  <si>
    <t>Elsner et al. 2009; Vano et al. 2009; Mote 2003a; Mote 2003b; Mote et al. 1999</t>
    <phoneticPr fontId="1" type="noConversion"/>
  </si>
  <si>
    <t>Indicators should respond unambiguously to variations in the ecosystem attribute(s) they are intended to measure, in a theoretically- or empirically-expected direction</t>
    <phoneticPr fontId="1" type="noConversion"/>
  </si>
  <si>
    <t>0=never used; 0.5=appears once or twice; 1=common use</t>
  </si>
  <si>
    <t>(r) Anticipatory or leading indicator</t>
    <phoneticPr fontId="1" type="noConversion"/>
  </si>
  <si>
    <t>(a) Theoretically-sound</t>
    <phoneticPr fontId="1" type="noConversion"/>
  </si>
  <si>
    <t>(b) Relevant to management concerns</t>
    <phoneticPr fontId="1" type="noConversion"/>
  </si>
  <si>
    <t>Sampling, measuring, processing, and analyzing the indicator data should make effective use of limited financial resources.</t>
  </si>
  <si>
    <t>PSP Ecosystem Status and Trends 2009;
see Notes</t>
    <phoneticPr fontId="1" type="noConversion"/>
  </si>
  <si>
    <t>Savoca et al. 2009; Vano et al. 2009; Cuo et al. 2008; Wiley and Palmer 2008; Battin et al. 2007; Simonds et al. 2004; Mote et al. 2003; Konrad and Booth 2002; Thurston County 2002; Jones et al. 1999; Tuirney et al. 1995
see Notes</t>
    <phoneticPr fontId="1" type="noConversion"/>
  </si>
  <si>
    <t>PSP Action Agenda 2009;
see Notes</t>
    <phoneticPr fontId="1" type="noConversion"/>
  </si>
  <si>
    <t>A subset of indicators should signal changes in ecosystem attributes before they occur, and ideally with sufficient lead-time to allow for a management response.</t>
    <phoneticPr fontId="1" type="noConversion"/>
  </si>
  <si>
    <t>Indicators should be comparable to those used in other geographic locations, in order to contextualize ecosystem status and changes in status.</t>
    <phoneticPr fontId="1" type="noConversion"/>
  </si>
  <si>
    <t>Ideally, data for each indicator should be available in all PSP Action Areas.</t>
    <phoneticPr fontId="1" type="noConversion"/>
  </si>
  <si>
    <t>PSP Ecosystem Status and Trends 2009; PSP Water Quantity Topic Forum Paper 2008; O'Neill et al. 2008</t>
    <phoneticPr fontId="1" type="noConversion"/>
  </si>
  <si>
    <r>
      <t xml:space="preserve">(c) Responds predictably &amp; is sufficiently sensitive to changes in a specific </t>
    </r>
    <r>
      <rPr>
        <b/>
        <u/>
        <sz val="12"/>
        <rFont val="Arial"/>
      </rPr>
      <t>ecosystem attribute</t>
    </r>
    <r>
      <rPr>
        <b/>
        <sz val="12"/>
        <rFont val="Arial"/>
        <family val="2"/>
      </rPr>
      <t>(s)</t>
    </r>
    <phoneticPr fontId="1" type="noConversion"/>
  </si>
  <si>
    <r>
      <t xml:space="preserve">(d) Responds predictably &amp; is sufficiently sensitive to changes in a specific </t>
    </r>
    <r>
      <rPr>
        <b/>
        <u/>
        <sz val="12"/>
        <rFont val="Arial"/>
      </rPr>
      <t>management</t>
    </r>
    <r>
      <rPr>
        <b/>
        <sz val="12"/>
        <rFont val="Arial"/>
        <family val="2"/>
      </rPr>
      <t xml:space="preserve"> action(s) or pressure(s)</t>
    </r>
    <phoneticPr fontId="1" type="noConversion"/>
  </si>
  <si>
    <t>Elsner et al. 2009; Casola et al. 2009; Luce and Holden 2009; Barnett et al. 2008; Mote et al. 2008; Barnett et al. 2008; Mote et al. 2006;
Mote et al. 2005; Hamlet et al. 2005; Stewart et al. 2004; Mote 2003</t>
    <phoneticPr fontId="1" type="noConversion"/>
  </si>
  <si>
    <t>Casola et al. 2009
see Notes</t>
    <phoneticPr fontId="1" type="noConversion"/>
  </si>
  <si>
    <t>*(This criteria is dependent on the initial filtering of indicators to determine what we have left in our indicator pool)* 0=relays information on 1+ redundant attribute(s); 1=relays information on 1+ unique attributes</t>
  </si>
  <si>
    <t>A subset of indicators should signal changes in ecosystem attributes before they occur, and ideally with sufficient lead-time to allow for a management response.</t>
  </si>
  <si>
    <t>(i) Operationally simple</t>
    <phoneticPr fontId="1" type="noConversion"/>
  </si>
  <si>
    <t>(j) Numerical</t>
    <phoneticPr fontId="1" type="noConversion"/>
  </si>
  <si>
    <t>A full portfolio of indicators should relay information about all ecosystem attributes relevant to the management concern, so indicators should not convey redundant information</t>
    <phoneticPr fontId="1" type="noConversion"/>
  </si>
  <si>
    <t>Indicators should be directly measureable</t>
    <phoneticPr fontId="1" type="noConversion"/>
  </si>
  <si>
    <t>USGS
see Notes</t>
    <phoneticPr fontId="1" type="noConversion"/>
  </si>
  <si>
    <t>PSP Action Agenda 2009;  O'Neill et al. 2008</t>
    <phoneticPr fontId="1" type="noConversion"/>
  </si>
  <si>
    <t>PSP Action Agenda 2009; Elsner et al. 2009; O'Neill et al. 2008</t>
    <phoneticPr fontId="1" type="noConversion"/>
  </si>
  <si>
    <t>Savoca et sl. 2009; Vano et al. 2009; Cuo et al. 2008; Wiley and Palmer 2008; Battin et al. 2007; Simonds et al. 2004; Mote et al. 2003; Konrad and Booth 2002; Thurston County 2002; Jones et al. 1999; Tuirney et al. 1995
see Notes</t>
    <phoneticPr fontId="1" type="noConversion"/>
  </si>
  <si>
    <t>see Notes</t>
    <phoneticPr fontId="1" type="noConversion"/>
  </si>
  <si>
    <t>Indicators already perceived by the public and policymakers as reliable and meaningful should be preferred over novel indicators.</t>
  </si>
  <si>
    <r>
      <t>Mandatory:</t>
    </r>
    <r>
      <rPr>
        <sz val="12"/>
        <rFont val="Arial"/>
      </rPr>
      <t xml:space="preserve"> (a) Theoretically-sound - significantly correlated with B-IBI; inconsistent with measures of urbanization (%TIA, %Urban, %Forest).  Influenced by basin area. (c) Attributes - Showed relation with B-IBI though value of B-IBI is less certain.  (d) Actions/Pressures - responds to land use changes or incorporation of LID (f) Complements - May be redundancy with High Pulse Count or Peak Flows 
</t>
    </r>
    <r>
      <rPr>
        <b/>
        <i/>
        <sz val="12"/>
        <rFont val="Arial"/>
      </rPr>
      <t>Data:</t>
    </r>
    <r>
      <rPr>
        <sz val="12"/>
        <rFont val="Arial"/>
      </rPr>
      <t xml:space="preserve"> (g) Concrete - can be calculated from stream gauge data.  (n) Signal-to-noise
</t>
    </r>
    <r>
      <rPr>
        <b/>
        <i/>
        <sz val="12"/>
        <rFont val="Arial"/>
      </rPr>
      <t>Other:</t>
    </r>
    <r>
      <rPr>
        <sz val="12"/>
        <rFont val="Arial"/>
      </rPr>
      <t xml:space="preserve"> (o) Understood (p) Reporting (q) Cost-effective (r) Anticipatory (s) Compatible</t>
    </r>
    <phoneticPr fontId="1" type="noConversion"/>
  </si>
  <si>
    <t>see Notes</t>
    <phoneticPr fontId="1" type="noConversion"/>
  </si>
  <si>
    <t xml:space="preserve">Vano et al. 2009; O'Neill et al. 2008 </t>
    <phoneticPr fontId="1" type="noConversion"/>
  </si>
  <si>
    <t>USGS</t>
    <phoneticPr fontId="1" type="noConversion"/>
  </si>
  <si>
    <t>Elsner et al. 2009; Vano 2009; Stewart et al. 2004</t>
    <phoneticPr fontId="1" type="noConversion"/>
  </si>
  <si>
    <t>Annual mean flow streams and rivers</t>
    <phoneticPr fontId="1" type="noConversion"/>
  </si>
  <si>
    <t>USGS</t>
    <phoneticPr fontId="1" type="noConversion"/>
  </si>
  <si>
    <t>WRCC</t>
    <phoneticPr fontId="1" type="noConversion"/>
  </si>
  <si>
    <t>Barnett et al. 2008; Mote et al. 2006; Mote et al. 2005; Hamlet et al. 2005; Stewart et al. 2004</t>
    <phoneticPr fontId="1" type="noConversion"/>
  </si>
  <si>
    <t>WRCC</t>
    <phoneticPr fontId="1" type="noConversion"/>
  </si>
  <si>
    <t>(f) Complements exisiting indicators</t>
    <phoneticPr fontId="1" type="noConversion"/>
  </si>
  <si>
    <t>(g) Concrete</t>
    <phoneticPr fontId="1" type="noConversion"/>
  </si>
  <si>
    <t>(h) Historical data or information available</t>
    <phoneticPr fontId="1" type="noConversion"/>
  </si>
  <si>
    <t>PSP Ecosystem Status and Trends 2009; Savoca et al. 2009; O'Neill et al. 2008; Wiley and Palmer 2008; Mote et al. 2003
see Notes</t>
    <phoneticPr fontId="1" type="noConversion"/>
  </si>
  <si>
    <t>Management actions or pressures should cause detectable and predictable changes in the indicators and it should be possible to distinguish the effects of other factors on the response.</t>
    <phoneticPr fontId="1" type="noConversion"/>
  </si>
  <si>
    <t>see Notes</t>
    <phoneticPr fontId="1" type="noConversion"/>
  </si>
  <si>
    <t>Poff et al. 2010; Petts 2009; Arthington et al. 2006
see Notes</t>
    <phoneticPr fontId="1" type="noConversion"/>
  </si>
  <si>
    <r>
      <t>Mandatory:</t>
    </r>
    <r>
      <rPr>
        <sz val="12"/>
        <rFont val="Arial"/>
      </rPr>
      <t xml:space="preserve"> (a) Theoretically-sound - singnificantly correlated with B-IBI and urbanization (%TIA, %Urban, %Forest). (c) Attributes - Showed relation with B-IBI though value of B-IBI is less certain.  (d) Actions/Pressures - responds to land use changes or incorporation of LID (f) Complements - May be redundancy with TQmean or Peak Flows 
</t>
    </r>
    <r>
      <rPr>
        <b/>
        <i/>
        <sz val="12"/>
        <rFont val="Arial"/>
      </rPr>
      <t>Data:</t>
    </r>
    <r>
      <rPr>
        <sz val="12"/>
        <rFont val="Arial"/>
      </rPr>
      <t xml:space="preserve"> (g) Concrete - can be calculated from stream gauge data. (n) Signal-to-noise
</t>
    </r>
    <r>
      <rPr>
        <b/>
        <i/>
        <sz val="12"/>
        <rFont val="Arial"/>
      </rPr>
      <t>Other:</t>
    </r>
    <r>
      <rPr>
        <sz val="12"/>
        <rFont val="Arial"/>
      </rPr>
      <t xml:space="preserve"> (o) Understood (p) Reporting (q) Cost-effective (r) Anticipatory (s) Compatible</t>
    </r>
    <phoneticPr fontId="1" type="noConversion"/>
  </si>
  <si>
    <t>DeGasperi et al. 2009; Cassin et al. 2005; Richter et al. 1996
see Notes</t>
    <phoneticPr fontId="1" type="noConversion"/>
  </si>
  <si>
    <t>DeGasperi et al. 2009; Cassin et al. 2005; Booth et al. 2004; Konrad and Booth 2002; Richter et al. 1996
see Notes</t>
    <phoneticPr fontId="1" type="noConversion"/>
  </si>
  <si>
    <t>Yes
USGS</t>
    <phoneticPr fontId="1" type="noConversion"/>
  </si>
  <si>
    <t>DeGasperi et al. 2009
see Notes</t>
    <phoneticPr fontId="1" type="noConversion"/>
  </si>
  <si>
    <t>DeGasperi et al. 2009; Booth et al. 2004; Konrad and Booth 2002;
see Notes</t>
    <phoneticPr fontId="1" type="noConversion"/>
  </si>
  <si>
    <t>Indicators should respond unambiguously to variations in the ecosystem attribute(s) they are intended to measure, in a theoretically- or empirically-expected direction</t>
  </si>
  <si>
    <t>High pulse count-
Number of days each water year that discrete high flow pulses occur.  High pulses are a daily average flow that is equal to or greater than a threshold set at twice the long-term daily average flow rate.</t>
    <phoneticPr fontId="1" type="noConversion"/>
  </si>
  <si>
    <r>
      <t>T</t>
    </r>
    <r>
      <rPr>
        <vertAlign val="subscript"/>
        <sz val="12"/>
        <rFont val="Arial"/>
      </rPr>
      <t>Qmean</t>
    </r>
    <r>
      <rPr>
        <sz val="12"/>
        <rFont val="Arial"/>
      </rPr>
      <t xml:space="preserve"> -
The fraction of time during a water year that the daily average flow rate is greater than the annual average flow rate of that year.  </t>
    </r>
    <phoneticPr fontId="1" type="noConversion"/>
  </si>
  <si>
    <r>
      <t>Mandatory:</t>
    </r>
    <r>
      <rPr>
        <sz val="12"/>
        <rFont val="Arial"/>
      </rPr>
      <t xml:space="preserve"> (a) Theoretically-sound - Establishing flow-habitat relationships are complex and difficult to define.  May vary between streams and reaches.  Typically done for single species.  Different species/habitat may require different aspects of flow for establishment (e.g. riparian vegetation require peak flows). Change in indicator may not be descriptive of important changes.  (b) Management (c) Attributes - Due to complex flow/habitat/species relationships it is not unambiguous how alterations in flow would affect indicators.  It is theortically possible to establish these relationships.  See references under (a) (d) Actions/Pressures - Management has several tools which may affect some aspects of the flow regime (limit surface and groundwater withdrawals, implement LID approaches) but not all (climate change). (e) Linkable - with the exception of instream flow rules, flow/habitat relationships are not defined (f) Complements 
</t>
    </r>
    <r>
      <rPr>
        <b/>
        <i/>
        <sz val="12"/>
        <rFont val="Arial"/>
      </rPr>
      <t>Data:</t>
    </r>
    <r>
      <rPr>
        <sz val="12"/>
        <rFont val="Arial"/>
      </rPr>
      <t xml:space="preserve"> Streamflow data meets all of the criteria listed in this section.  The flow-habitat relationship is complex and diffulct to define. (h) Historical - information on historic habitat status may be lacking. (i) Simple - Flow-habitat relations are very complex.  (m) Variation - spatial and temporal variation in habitat is not well understood.
</t>
    </r>
    <r>
      <rPr>
        <b/>
        <i/>
        <sz val="12"/>
        <rFont val="Arial"/>
      </rPr>
      <t>Other:</t>
    </r>
    <r>
      <rPr>
        <sz val="12"/>
        <rFont val="Arial"/>
      </rPr>
      <t xml:space="preserve"> (o) Understood (p) Reporting (q) Cost-effective - flow/habitat relationship would be expensive to develop (r) Anticipatory (s) Compatible</t>
    </r>
    <phoneticPr fontId="1" type="noConversion"/>
  </si>
  <si>
    <t>No</t>
    <phoneticPr fontId="1" type="noConversion"/>
  </si>
  <si>
    <t>Poff et al. 2010; Poff and Zimmerman 2010; Pets 2009; Hilldale and Raff 2007; Arthington et al. 2006; Gard 2005; Washington Ecology 2004; Tharme 2003; Washington Elcolgy 2003; Beecher et al. 2002; Geist and Dauble 1998; Poff et al. 1997; Waite and Barnhart 1992;  
see Notes</t>
    <phoneticPr fontId="1" type="noConversion"/>
  </si>
  <si>
    <t>USGS</t>
    <phoneticPr fontId="1" type="noConversion"/>
  </si>
  <si>
    <t>USGS
see Notes</t>
    <phoneticPr fontId="1" type="noConversion"/>
  </si>
  <si>
    <t>USGS</t>
    <phoneticPr fontId="1" type="noConversion"/>
  </si>
  <si>
    <t>PSP Ecosystem Status and Trends 2009; Olden et al. 2003; Richter et al. 1996
see Notes</t>
    <phoneticPr fontId="1" type="noConversion"/>
  </si>
  <si>
    <t>X</t>
    <phoneticPr fontId="1" type="noConversion"/>
  </si>
  <si>
    <t>X</t>
    <phoneticPr fontId="1" type="noConversion"/>
  </si>
  <si>
    <t>see Notes</t>
    <phoneticPr fontId="1" type="noConversion"/>
  </si>
  <si>
    <r>
      <t>Mandatory:</t>
    </r>
    <r>
      <rPr>
        <sz val="12"/>
        <rFont val="Arial"/>
      </rPr>
      <t xml:space="preserve"> This indicator is less-well defined than other comparable indicators (i.e. 7-day low flow, Percent violations of instream flow rule) particularly in terms of establishing low-flow/habitat relationships (see Notes for "Percent of flows that create and maintain habitat.") which would be needed to calculate indicator vlaue.  This indicator is at least partially redundant with others.  Indicator, "Percent violations of instream flow rule," should be more relevant to management concerns as instream flow rules are meant to be more reflective of all water resource demands.</t>
    </r>
    <phoneticPr fontId="1" type="noConversion"/>
  </si>
  <si>
    <t>Poff et al. 2010; Poff and Zimmerman 2010; Pets 2009; Hilldale and Raff 2007; Arthington et al. 2006; Gard 2005; Washington Ecology 2004; Washington Elcolgy 2003; Beecher et al. 2002; Geist and Dauble 1998; Poff et al. 1997; Waite and Barnhart 1992; 
see Notes</t>
    <phoneticPr fontId="1" type="noConversion"/>
  </si>
  <si>
    <t>Vano et al. 2009; Barnett et al. 2008;
see Notes</t>
    <phoneticPr fontId="1" type="noConversion"/>
  </si>
  <si>
    <t>X</t>
    <phoneticPr fontId="1" type="noConversion"/>
  </si>
  <si>
    <t>see Notes</t>
    <phoneticPr fontId="1" type="noConversion"/>
  </si>
  <si>
    <t>Chapman and Horner 2010; Cuo et al. 2009; Vano et al. 2009; Battin et al. 2007;
see Note</t>
    <phoneticPr fontId="1" type="noConversion"/>
  </si>
  <si>
    <t>Cuo et al. 2009; Vano et al. 2009; Cuo et al. 2008; Hamlet and Lettenmaier 2007; Konrad et al 2005; Mote at al. 2005; Konrad and Booth 2002; Richter et al. 1996
see Notes</t>
    <phoneticPr fontId="1" type="noConversion"/>
  </si>
  <si>
    <t>(e) Linkable to scientifically-defined reference points &amp; progress targets</t>
  </si>
  <si>
    <t>(f) Complements exisiting indicators</t>
  </si>
  <si>
    <t>(g) Concrete</t>
  </si>
  <si>
    <t>(h) Historical data or information available</t>
  </si>
  <si>
    <t>(i) Operationally simple</t>
  </si>
  <si>
    <t>(j) Numerical</t>
  </si>
  <si>
    <t>(k) Broad spatial coverage</t>
  </si>
  <si>
    <t>(l) Continuous time series</t>
  </si>
  <si>
    <t>No
see Notes</t>
    <phoneticPr fontId="1" type="noConversion"/>
  </si>
  <si>
    <t>Yes
see Notes</t>
    <phoneticPr fontId="1" type="noConversion"/>
  </si>
  <si>
    <t>Yes</t>
    <phoneticPr fontId="1" type="noConversion"/>
  </si>
  <si>
    <t>Yes
see Notes</t>
    <phoneticPr fontId="1" type="noConversion"/>
  </si>
  <si>
    <r>
      <t>Mandatory:</t>
    </r>
    <r>
      <rPr>
        <sz val="12"/>
        <rFont val="Arial"/>
      </rPr>
      <t xml:space="preserve"> (a) Theoretically-sound - correlated with urbanization as confirmed by modeling.  Climate change predicts higher winter peak flows though the change in duration/frequency of rain events is not clear.  May also be correlated with salmon returns though woul require specific timing.  (b) Management - important due to relationship with several important management issues (land-use, climate, salmon)  (c) Attributes - Annual peak flow is more descriptive of flooding.  Peak flows during specific periods (i.e. incubation) may be more important ecologically. (d) Actions/Pressures - Restoring streamflow due to changes in land use or climate change may prove difficult or ineffective. (e) Linkable - NOAA/NWS website presents river food stage.  Linkage between peak flow and ecological assests is uncertain. (f) Complements - more informative with other hyrologic indicators.  May be redundant with indicator, "frequency of flood events." 
</t>
    </r>
    <r>
      <rPr>
        <b/>
        <i/>
        <sz val="12"/>
        <rFont val="Arial"/>
      </rPr>
      <t>Data:</t>
    </r>
    <r>
      <rPr>
        <sz val="12"/>
        <rFont val="Arial"/>
      </rPr>
      <t xml:space="preserve"> (g) Concrete - can be calculated from USGS streamflow data.  (n) Signal-to-noise - Some gauging stations are innacurate at high flows. 
</t>
    </r>
    <r>
      <rPr>
        <b/>
        <i/>
        <sz val="12"/>
        <rFont val="Arial"/>
      </rPr>
      <t>Other:</t>
    </r>
    <r>
      <rPr>
        <sz val="12"/>
        <rFont val="Arial"/>
      </rPr>
      <t xml:space="preserve"> (r) Anticipatory - Trends may be predicitve of future condition</t>
    </r>
    <phoneticPr fontId="1" type="noConversion"/>
  </si>
  <si>
    <t>Annual maximum daily flow / Winter peak flow</t>
    <phoneticPr fontId="1" type="noConversion"/>
  </si>
  <si>
    <t>(m) Spatial &amp; temporal variation understood</t>
  </si>
  <si>
    <t>(n) High signal-to-noise ratio</t>
  </si>
  <si>
    <t>(o) Understood by the public &amp; policymakers</t>
  </si>
  <si>
    <t>(p) History of reporting</t>
  </si>
  <si>
    <t>(q) Cost-effective</t>
  </si>
  <si>
    <t>(r) Anticipatory or leading indicator</t>
  </si>
  <si>
    <t>(s) Regionally/nationally/internationally compatible</t>
  </si>
  <si>
    <t>Notes</t>
  </si>
  <si>
    <t>Poff et al. 2010; PSP Ecosystem Status and Trends 2009; PSP Water Quantity Topic Forum Paper 2008; Arthington et al. 2006; Washington Ecology 2004; Washington Ecology 2003
see Notes</t>
    <phoneticPr fontId="1" type="noConversion"/>
  </si>
  <si>
    <r>
      <t>Mandatory:</t>
    </r>
    <r>
      <rPr>
        <sz val="12"/>
        <rFont val="Arial"/>
      </rPr>
      <t xml:space="preserve"> (a) Theoretically-sound - Predicted increased flooding with urbanization due to higher runoff from impervious surfaces.  Higher winter flooding due to climate change due to more winter rain instead of snow, and rain-on-snow events. (b) Management - Flooding highly relevant to management.  (c) Attributes (d) Actions/Pressures - Management response can mitigate imnpacts due to urbanization but not climate change.  Construction of flood control structures also possible response. (e) Linkable - Flood levels and flood stage are well known; (f) Complements - Information more valuable in combination with other indicators of hydrologic alteration.  Redundant with, "Annual maximum daily flow / Winter peak flow" 
</t>
    </r>
    <r>
      <rPr>
        <b/>
        <i/>
        <sz val="12"/>
        <rFont val="Arial"/>
      </rPr>
      <t>Data:</t>
    </r>
    <r>
      <rPr>
        <sz val="12"/>
        <rFont val="Arial"/>
      </rPr>
      <t xml:space="preserve"> USGS flow data meets criteria.  (n) Signal-to-noise - Some gauge station are innacurate during peak flows.  Also flood trends have high interannual variation
</t>
    </r>
    <r>
      <rPr>
        <b/>
        <i/>
        <sz val="12"/>
        <rFont val="Arial"/>
      </rPr>
      <t>Other:</t>
    </r>
    <r>
      <rPr>
        <sz val="12"/>
        <rFont val="Arial"/>
      </rPr>
      <t xml:space="preserve"> (r) Anticipatory - long term trends may be predictive of future state</t>
    </r>
    <phoneticPr fontId="1" type="noConversion"/>
  </si>
  <si>
    <t>Yes</t>
    <phoneticPr fontId="1" type="noConversion"/>
  </si>
  <si>
    <t>Yes</t>
    <phoneticPr fontId="1" type="noConversion"/>
  </si>
  <si>
    <t>Hamlet and Lettenmaier 2007; Konrad and Booth 2002;
see Notes</t>
    <phoneticPr fontId="1" type="noConversion"/>
  </si>
  <si>
    <t>USGS</t>
    <phoneticPr fontId="1" type="noConversion"/>
  </si>
  <si>
    <t>USGS</t>
    <phoneticPr fontId="1" type="noConversion"/>
  </si>
  <si>
    <t>No</t>
    <phoneticPr fontId="1" type="noConversion"/>
  </si>
  <si>
    <t>Cuo et al. 2009; Cuo et al. 2008; Hamlet and Lettenmaier 2007; Konrad et al 2005; Mote at al. 2005; Konrad and Booth 2002; Richter et al. 1996</t>
    <phoneticPr fontId="1" type="noConversion"/>
  </si>
  <si>
    <t>see Note</t>
    <phoneticPr fontId="1" type="noConversion"/>
  </si>
  <si>
    <t>Indicator</t>
  </si>
  <si>
    <t>(a) Theoretically-sound</t>
  </si>
  <si>
    <t>(b) Relevant to management concerns</t>
  </si>
  <si>
    <r>
      <t xml:space="preserve">(c) Responds predictably &amp; is sufficiently sensitive to changes in a specific </t>
    </r>
    <r>
      <rPr>
        <b/>
        <u/>
        <sz val="12"/>
        <rFont val="Arial"/>
      </rPr>
      <t>ecosystem attribute</t>
    </r>
    <r>
      <rPr>
        <b/>
        <sz val="12"/>
        <rFont val="Arial"/>
        <family val="2"/>
      </rPr>
      <t>(s)</t>
    </r>
  </si>
  <si>
    <r>
      <t xml:space="preserve">(d) Responds predictably &amp; is sufficiently sensitive to changes in a specific </t>
    </r>
    <r>
      <rPr>
        <b/>
        <u/>
        <sz val="12"/>
        <rFont val="Arial"/>
      </rPr>
      <t>management</t>
    </r>
    <r>
      <rPr>
        <b/>
        <sz val="12"/>
        <rFont val="Arial"/>
        <family val="2"/>
      </rPr>
      <t xml:space="preserve"> action(s) or pressure(s)</t>
    </r>
  </si>
  <si>
    <t>Howarth and Marino 2006; Kemp et al. 2005;  Smith 2003; Anderson et al. 2002; Cloern 2001; Keister et al. 2000; Mackas and Harrison 1997; Diaz and Rosenberg 1995</t>
    <phoneticPr fontId="1" type="noConversion"/>
  </si>
  <si>
    <t>Howarth and Marino 2006; Mackas and Harrison 1997
see Notes</t>
    <phoneticPr fontId="1" type="noConversion"/>
  </si>
  <si>
    <t>Mackas and Harrison 1997
see Notes</t>
    <phoneticPr fontId="1" type="noConversion"/>
  </si>
  <si>
    <r>
      <t>Mandatory:</t>
    </r>
    <r>
      <rPr>
        <sz val="12"/>
        <rFont val="Arial"/>
      </rPr>
      <t xml:space="preserve"> (a) Theoretically-sound- Degree of Hydraulic Alteration is not a specific measure and so it is not possible to tell what aspect of the hydraulic regime is being referred to (magnitude, timing, frequency, duration, or rate of change).  (b) Management - hydraulic alteration is of management concen due to potential effects on water resource management and ecology. (c) Attributes - too broadly defined (d) Actions/Pressures - too broadly defined to allow effective management response. (e) Linkable - there are some threshold values that describe aspects of hydraulic alteration (flood levels, instream flow rules). (f) Complements - Degree of Hydraulic Alteration is described by several metrics. 
</t>
    </r>
    <r>
      <rPr>
        <b/>
        <i/>
        <sz val="12"/>
        <rFont val="Arial"/>
      </rPr>
      <t>Data:</t>
    </r>
    <r>
      <rPr>
        <sz val="12"/>
        <rFont val="Arial"/>
      </rPr>
      <t xml:space="preserve"> (g) Concrete - most measures of hydraulic alteration are concrete and meet data requirements.  (m) Variation - depends on metric.  (n) Signal-to-noise
</t>
    </r>
    <r>
      <rPr>
        <b/>
        <i/>
        <sz val="12"/>
        <rFont val="Arial"/>
      </rPr>
      <t>Other:</t>
    </r>
    <r>
      <rPr>
        <sz val="12"/>
        <rFont val="Arial"/>
      </rPr>
      <t xml:space="preserve"> (o) Understood (p) Reporting (q) Cost-effective (r) Anticipatory (s) Compatible</t>
    </r>
    <phoneticPr fontId="1" type="noConversion"/>
  </si>
  <si>
    <r>
      <t>Mandatory:</t>
    </r>
    <r>
      <rPr>
        <sz val="12"/>
        <rFont val="Calibri"/>
      </rPr>
      <t xml:space="preserve"> (a) Theoretically-sound: Eutrophication is not a good indicator in itself.  Eutrophication is characterized by a suite of measures as characterized by DO, HABs, nutrients which are other specific indicators.  Phytoplankton biomass is measured elsewhere.  "Sensitivity," is not readily measured.
</t>
    </r>
    <r>
      <rPr>
        <b/>
        <i/>
        <sz val="12"/>
        <rFont val="Calibri"/>
      </rPr>
      <t>Data:</t>
    </r>
    <r>
      <rPr>
        <sz val="12"/>
        <rFont val="Calibri"/>
      </rPr>
      <t xml:space="preserve"> (g) Concrete - Eutrophication is not directly measured nor is seneitivity to eutrophication.  Makes this unsuitable for an indicator.</t>
    </r>
    <phoneticPr fontId="1" type="noConversion"/>
  </si>
  <si>
    <t>Limited
Netwton et al. 2002</t>
    <phoneticPr fontId="1" type="noConversion"/>
  </si>
  <si>
    <t>Limited
Newton et al. 2002
see Notes</t>
    <phoneticPr fontId="1" type="noConversion"/>
  </si>
  <si>
    <r>
      <t>Mandatory:</t>
    </r>
    <r>
      <rPr>
        <sz val="12"/>
        <rFont val="Calibri"/>
      </rPr>
      <t xml:space="preserve"> (a) Theoretically-sound - very important in specific nutrient limited locations (e.g. Hood Canal, Budd Inlet) though less so in main body of sound as it is generally not nutrient limited. (b) Management - nutrients can lead to eutrophication and associated effects though nutrients themselves are of minimal concern.  (d) Actions/Pressures - Management actions can affect some sources of anthropogenic nutirients.  (e) Linkable - reference points and targets are site specific and depend on historical state of water body.
</t>
    </r>
    <r>
      <rPr>
        <b/>
        <i/>
        <sz val="12"/>
        <rFont val="Calibri"/>
      </rPr>
      <t>Data:</t>
    </r>
    <r>
      <rPr>
        <sz val="12"/>
        <rFont val="Calibri"/>
      </rPr>
      <t xml:space="preserve"> (g) Concrete - Phosphorus and nitrogen have many specific and accurate measures.  (k) Coverage - Limited.  Certain areas of concern such as Hood Canal and Budd Inlet have good and suffieicnt coverage, though other areas is limited.</t>
    </r>
    <phoneticPr fontId="1" type="noConversion"/>
  </si>
  <si>
    <t>see Notes</t>
    <phoneticPr fontId="1" type="noConversion"/>
  </si>
  <si>
    <t>Smith 2003; Cloern 2001; Mackas and Harrison 1997;
see Notes</t>
    <phoneticPr fontId="1" type="noConversion"/>
  </si>
  <si>
    <t>Yes
see Notes</t>
    <phoneticPr fontId="1" type="noConversion"/>
  </si>
  <si>
    <t>Yes</t>
    <phoneticPr fontId="1" type="noConversion"/>
  </si>
  <si>
    <t>Yes</t>
    <phoneticPr fontId="1" type="noConversion"/>
  </si>
  <si>
    <t>Howarth and Marino 2006; Kemp et al. 2005;  Smith 2003; Anderson et al. 2002; Cloern 2001; Keister et al. 2000; Mackas and Harrison 1997; Diaz and Rosenberg 1995
see Notes</t>
    <phoneticPr fontId="1" type="noConversion"/>
  </si>
  <si>
    <t>Howarth and Marino 2006; Kemp et al. 2005;  Smith 2003; Anderson et al. 2002; Cloern 2001; Keister et al. 2000; Mackas and Harrison 1997; Diaz and Rosenberg 1995
see Notes</t>
    <phoneticPr fontId="1" type="noConversion"/>
  </si>
  <si>
    <t>from Marine Species</t>
    <phoneticPr fontId="1" type="noConversion"/>
  </si>
  <si>
    <t>see Marine Species</t>
    <phoneticPr fontId="1" type="noConversion"/>
  </si>
  <si>
    <t>from Marine Species</t>
    <phoneticPr fontId="1" type="noConversion"/>
  </si>
  <si>
    <t>from Freshwater Species</t>
    <phoneticPr fontId="1" type="noConversion"/>
  </si>
  <si>
    <t>CROSS REFERENCE</t>
    <phoneticPr fontId="1" type="noConversion"/>
  </si>
  <si>
    <t>from Marine Habitat</t>
    <phoneticPr fontId="1" type="noConversion"/>
  </si>
  <si>
    <r>
      <t>Mandatory:</t>
    </r>
    <r>
      <rPr>
        <sz val="12"/>
        <rFont val="Calibri"/>
      </rPr>
      <t xml:space="preserve"> (a) Theoretically-sound - DO levels affect marine species. (b) Management - selected areas of low DO in Puget Sound are of great management concern.  (d) Actions/Pressures - Management actions may have some impact on anthropogenic nutirient inputs to PS whih may lead to low DO conditions. (e) Linkable - Generally clear reference poiunts and targets though may vary depending on historic conditions. (f) Complements 
</t>
    </r>
    <r>
      <rPr>
        <b/>
        <i/>
        <sz val="12"/>
        <rFont val="Calibri"/>
      </rPr>
      <t>Data:</t>
    </r>
    <r>
      <rPr>
        <sz val="12"/>
        <rFont val="Calibri"/>
      </rPr>
      <t xml:space="preserve"> (g) Concrete - DO is easily and accurately measured. (h) Historical - Some areas of localized coverage, though not good historical record (k) Coverage (l) Continuous (m) Variation - Studies in Hood Canal and South Sound are investigating contributing factors to localized low DO. 
</t>
    </r>
    <r>
      <rPr>
        <b/>
        <i/>
        <sz val="12"/>
        <rFont val="Calibri"/>
      </rPr>
      <t>Other:</t>
    </r>
    <r>
      <rPr>
        <sz val="12"/>
        <rFont val="Calibri"/>
      </rPr>
      <t xml:space="preserve"> (o) Understood (p) Reporting (q) Cost-effective (r) Anticipatory (s) Compatible</t>
    </r>
    <phoneticPr fontId="1" type="noConversion"/>
  </si>
  <si>
    <t>Limited
Newton et al. 2007; Albertson et al. 2002</t>
    <phoneticPr fontId="1" type="noConversion"/>
  </si>
  <si>
    <t>PSP State of the Sound 2007</t>
    <phoneticPr fontId="1" type="noConversion"/>
  </si>
  <si>
    <t>see Marine Species</t>
    <phoneticPr fontId="1" type="noConversion"/>
  </si>
  <si>
    <t>Liver disease in English sole</t>
    <phoneticPr fontId="1" type="noConversion"/>
  </si>
  <si>
    <t>see Marine Species</t>
    <phoneticPr fontId="1" type="noConversion"/>
  </si>
  <si>
    <t>Star protein/ DNA damage</t>
    <phoneticPr fontId="1" type="noConversion"/>
  </si>
  <si>
    <t>PSP Action Agenda 2009; Newton et al. 2007; Albertson et al. 2002
see Notes</t>
    <phoneticPr fontId="1" type="noConversion"/>
  </si>
  <si>
    <t>Washington State Department of Ecology 2002; Keister et al. 2000; Diaz and Rosenberg 1995</t>
    <phoneticPr fontId="1" type="noConversion"/>
  </si>
  <si>
    <t>Newton et al. 2007; Albertson et al. 2002
see Notes</t>
    <phoneticPr fontId="1" type="noConversion"/>
  </si>
  <si>
    <t>Limited
Newton et al. 2007; Albertson et al. 2002</t>
    <phoneticPr fontId="1" type="noConversion"/>
  </si>
  <si>
    <t>Howarth and Marino 2006; Kemp et al. 2005;  Smith 2003; Anderson et al. 2002; Cloern 2001; Keister et al. 2000; Mackas and Harrison 1997; Diaz and Rosenberg 1995</t>
    <phoneticPr fontId="1" type="noConversion"/>
  </si>
  <si>
    <t>Keister et al. 2000; Diaz and Rosenberg 1995</t>
    <phoneticPr fontId="1" type="noConversion"/>
  </si>
  <si>
    <t>EPA  Marine Water Quality Index</t>
    <phoneticPr fontId="1" type="noConversion"/>
  </si>
  <si>
    <t>Marine water quality index</t>
    <phoneticPr fontId="1" type="noConversion"/>
  </si>
  <si>
    <t>Wetland Water Quality Index</t>
    <phoneticPr fontId="1" type="noConversion"/>
  </si>
  <si>
    <t>Dissolved Oxygen</t>
    <phoneticPr fontId="1" type="noConversion"/>
  </si>
  <si>
    <t>Phosphorous levels in small lakes</t>
    <phoneticPr fontId="1" type="noConversion"/>
  </si>
  <si>
    <t>DO - lowest 1-day minimum</t>
    <phoneticPr fontId="1" type="noConversion"/>
  </si>
</sst>
</file>

<file path=xl/styles.xml><?xml version="1.0" encoding="utf-8"?>
<styleSheet xmlns="http://schemas.openxmlformats.org/spreadsheetml/2006/main">
  <fonts count="27">
    <font>
      <sz val="10"/>
      <name val="Verdana"/>
    </font>
    <font>
      <sz val="8"/>
      <name val="Verdana"/>
    </font>
    <font>
      <sz val="10"/>
      <name val="Arial"/>
      <family val="2"/>
    </font>
    <font>
      <b/>
      <sz val="12"/>
      <name val="Arial"/>
      <family val="2"/>
    </font>
    <font>
      <sz val="12"/>
      <name val="Arial"/>
    </font>
    <font>
      <b/>
      <u/>
      <sz val="12"/>
      <name val="Arial"/>
    </font>
    <font>
      <b/>
      <i/>
      <sz val="12"/>
      <name val="Arial"/>
    </font>
    <font>
      <sz val="12"/>
      <color indexed="8"/>
      <name val="Arial"/>
    </font>
    <font>
      <sz val="9"/>
      <name val="Arial"/>
    </font>
    <font>
      <sz val="9"/>
      <color indexed="8"/>
      <name val="Arial"/>
    </font>
    <font>
      <sz val="9"/>
      <color indexed="10"/>
      <name val="Arial"/>
    </font>
    <font>
      <sz val="12"/>
      <color indexed="10"/>
      <name val="Arial"/>
    </font>
    <font>
      <sz val="9"/>
      <color indexed="81"/>
      <name val="Verdana"/>
    </font>
    <font>
      <b/>
      <sz val="9"/>
      <color indexed="81"/>
      <name val="Verdana"/>
    </font>
    <font>
      <vertAlign val="subscript"/>
      <sz val="12"/>
      <name val="Arial"/>
    </font>
    <font>
      <b/>
      <sz val="12"/>
      <name val="Calibri"/>
    </font>
    <font>
      <sz val="12"/>
      <name val="Calibri"/>
    </font>
    <font>
      <sz val="10"/>
      <name val="Calibri"/>
    </font>
    <font>
      <strike/>
      <sz val="12"/>
      <name val="Calibri"/>
    </font>
    <font>
      <b/>
      <u/>
      <sz val="12"/>
      <name val="Calibri"/>
    </font>
    <font>
      <sz val="10"/>
      <color indexed="8"/>
      <name val="Calibri"/>
    </font>
    <font>
      <sz val="12"/>
      <color indexed="8"/>
      <name val="Calibri"/>
    </font>
    <font>
      <sz val="11"/>
      <name val="Calibri"/>
    </font>
    <font>
      <sz val="11"/>
      <color indexed="10"/>
      <name val="Calibri"/>
    </font>
    <font>
      <b/>
      <i/>
      <sz val="12"/>
      <name val="Calibri"/>
    </font>
    <font>
      <b/>
      <sz val="10"/>
      <name val="Arial"/>
    </font>
    <font>
      <b/>
      <i/>
      <sz val="10"/>
      <name val="Arial"/>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50"/>
        <bgColor indexed="64"/>
      </patternFill>
    </fill>
    <fill>
      <patternFill patternType="solid">
        <fgColor indexed="12"/>
        <bgColor indexed="64"/>
      </patternFill>
    </fill>
    <fill>
      <patternFill patternType="solid">
        <fgColor indexed="49"/>
        <bgColor indexed="64"/>
      </patternFill>
    </fill>
  </fills>
  <borders count="65">
    <border>
      <left/>
      <right/>
      <top/>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style="medium">
        <color indexed="64"/>
      </bottom>
      <diagonal/>
    </border>
    <border>
      <left/>
      <right style="thin">
        <color indexed="64"/>
      </right>
      <top style="medium">
        <color indexed="64"/>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medium">
        <color indexed="64"/>
      </right>
      <top style="hair">
        <color indexed="64"/>
      </top>
      <bottom style="hair">
        <color indexed="64"/>
      </bottom>
      <diagonal/>
    </border>
    <border>
      <left/>
      <right/>
      <top style="medium">
        <color indexed="64"/>
      </top>
      <bottom style="hair">
        <color indexed="64"/>
      </bottom>
      <diagonal/>
    </border>
    <border>
      <left/>
      <right style="thin">
        <color indexed="64"/>
      </right>
      <top style="hair">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372">
    <xf numFmtId="0" fontId="0" fillId="0" borderId="0" xfId="0"/>
    <xf numFmtId="0" fontId="4" fillId="0" borderId="0" xfId="0" applyFont="1"/>
    <xf numFmtId="0" fontId="4" fillId="0" borderId="7" xfId="0" applyFont="1" applyFill="1" applyBorder="1" applyAlignment="1">
      <alignment vertical="center" wrapText="1"/>
    </xf>
    <xf numFmtId="0" fontId="4" fillId="0" borderId="10" xfId="0" applyFont="1" applyFill="1" applyBorder="1" applyAlignment="1">
      <alignment vertical="center" wrapText="1"/>
    </xf>
    <xf numFmtId="0" fontId="4" fillId="0" borderId="1" xfId="0" applyFont="1" applyBorder="1"/>
    <xf numFmtId="0" fontId="4" fillId="0" borderId="3" xfId="0" applyFont="1" applyBorder="1"/>
    <xf numFmtId="0" fontId="4" fillId="0" borderId="10" xfId="0" applyFont="1" applyBorder="1"/>
    <xf numFmtId="0" fontId="4" fillId="0" borderId="4" xfId="0" applyFont="1" applyBorder="1" applyAlignment="1">
      <alignment wrapText="1"/>
    </xf>
    <xf numFmtId="0" fontId="4" fillId="0" borderId="3" xfId="0" applyFont="1" applyBorder="1" applyAlignment="1">
      <alignment wrapText="1"/>
    </xf>
    <xf numFmtId="0" fontId="4" fillId="0" borderId="4" xfId="0" applyFont="1" applyFill="1" applyBorder="1" applyAlignment="1">
      <alignment wrapText="1"/>
    </xf>
    <xf numFmtId="0" fontId="4" fillId="0" borderId="3" xfId="0" applyFont="1" applyFill="1" applyBorder="1" applyAlignment="1">
      <alignment wrapText="1"/>
    </xf>
    <xf numFmtId="0" fontId="3" fillId="0" borderId="0" xfId="0" applyFont="1" applyAlignment="1">
      <alignment horizontal="center"/>
    </xf>
    <xf numFmtId="0" fontId="3" fillId="0" borderId="1" xfId="0" applyFont="1" applyBorder="1" applyAlignment="1">
      <alignment horizontal="center"/>
    </xf>
    <xf numFmtId="0" fontId="4" fillId="0" borderId="0" xfId="0" applyFont="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xf>
    <xf numFmtId="0" fontId="4" fillId="0" borderId="0" xfId="0" applyFont="1" applyBorder="1"/>
    <xf numFmtId="0" fontId="4" fillId="0" borderId="8" xfId="0" applyFont="1" applyBorder="1"/>
    <xf numFmtId="0" fontId="4" fillId="0" borderId="4" xfId="0" applyFont="1" applyBorder="1"/>
    <xf numFmtId="0" fontId="4" fillId="0" borderId="9" xfId="0" applyFont="1" applyBorder="1"/>
    <xf numFmtId="0" fontId="4" fillId="0" borderId="1" xfId="0" applyFont="1" applyBorder="1" applyAlignment="1">
      <alignment horizontal="center"/>
    </xf>
    <xf numFmtId="0" fontId="4" fillId="0" borderId="0" xfId="0" quotePrefix="1" applyFont="1" applyAlignment="1">
      <alignment horizontal="center"/>
    </xf>
    <xf numFmtId="0" fontId="4" fillId="0" borderId="0" xfId="0" applyFont="1" applyBorder="1" applyAlignment="1">
      <alignment horizontal="center"/>
    </xf>
    <xf numFmtId="0" fontId="4" fillId="0" borderId="1" xfId="0" applyFont="1" applyBorder="1" applyAlignment="1">
      <alignment wrapText="1"/>
    </xf>
    <xf numFmtId="0" fontId="4" fillId="0" borderId="6" xfId="0" applyFont="1" applyBorder="1" applyAlignment="1">
      <alignment wrapText="1"/>
    </xf>
    <xf numFmtId="0" fontId="4" fillId="0" borderId="12" xfId="0" applyFont="1" applyBorder="1" applyAlignment="1">
      <alignment wrapText="1"/>
    </xf>
    <xf numFmtId="0" fontId="4" fillId="0" borderId="6" xfId="0" applyFont="1" applyFill="1" applyBorder="1" applyAlignment="1">
      <alignment wrapText="1"/>
    </xf>
    <xf numFmtId="0" fontId="4" fillId="0" borderId="13" xfId="0" applyFont="1" applyBorder="1" applyAlignment="1">
      <alignment wrapText="1"/>
    </xf>
    <xf numFmtId="0" fontId="4" fillId="0" borderId="10" xfId="0" applyFont="1" applyBorder="1" applyAlignment="1">
      <alignment wrapText="1"/>
    </xf>
    <xf numFmtId="0" fontId="3" fillId="0" borderId="5" xfId="0" applyFont="1" applyFill="1" applyBorder="1" applyAlignment="1">
      <alignment vertical="center" wrapText="1"/>
    </xf>
    <xf numFmtId="0" fontId="3" fillId="0" borderId="5" xfId="0" applyFont="1" applyBorder="1" applyAlignment="1">
      <alignment wrapText="1"/>
    </xf>
    <xf numFmtId="0" fontId="3" fillId="0" borderId="5" xfId="0" applyFont="1" applyBorder="1" applyAlignment="1">
      <alignment horizontal="left" wrapText="1"/>
    </xf>
    <xf numFmtId="0" fontId="4" fillId="0" borderId="0" xfId="0" applyFont="1" applyBorder="1" applyAlignment="1">
      <alignment wrapText="1"/>
    </xf>
    <xf numFmtId="0" fontId="4" fillId="0" borderId="6" xfId="0" applyFont="1" applyFill="1" applyBorder="1" applyAlignment="1">
      <alignment vertical="center" wrapText="1"/>
    </xf>
    <xf numFmtId="0" fontId="6" fillId="0" borderId="9" xfId="0" applyFont="1" applyBorder="1"/>
    <xf numFmtId="0" fontId="3" fillId="0" borderId="1" xfId="0" applyFont="1" applyBorder="1"/>
    <xf numFmtId="0" fontId="6" fillId="0" borderId="1" xfId="0" applyFont="1" applyBorder="1"/>
    <xf numFmtId="0" fontId="4" fillId="0" borderId="11" xfId="0" applyFont="1" applyBorder="1" applyAlignment="1">
      <alignment wrapText="1"/>
    </xf>
    <xf numFmtId="0" fontId="5" fillId="0" borderId="0" xfId="0" applyFont="1" applyBorder="1" applyAlignment="1">
      <alignment horizontal="centerContinuous"/>
    </xf>
    <xf numFmtId="0" fontId="5" fillId="0" borderId="1" xfId="0" applyFont="1" applyBorder="1" applyAlignment="1">
      <alignment horizontal="centerContinuous"/>
    </xf>
    <xf numFmtId="0" fontId="5" fillId="0" borderId="2" xfId="0" applyFont="1" applyBorder="1" applyAlignment="1">
      <alignment horizontal="centerContinuous"/>
    </xf>
    <xf numFmtId="0" fontId="3" fillId="0" borderId="4" xfId="0" applyFont="1" applyBorder="1" applyAlignment="1">
      <alignment wrapText="1"/>
    </xf>
    <xf numFmtId="0" fontId="3" fillId="0" borderId="3" xfId="0" applyFont="1" applyBorder="1" applyAlignment="1">
      <alignment wrapText="1"/>
    </xf>
    <xf numFmtId="0" fontId="3" fillId="0" borderId="4" xfId="0" applyFont="1" applyFill="1" applyBorder="1" applyAlignment="1">
      <alignment wrapText="1"/>
    </xf>
    <xf numFmtId="0" fontId="3" fillId="0" borderId="3" xfId="0" applyFont="1" applyFill="1" applyBorder="1" applyAlignment="1">
      <alignment wrapText="1"/>
    </xf>
    <xf numFmtId="0" fontId="3" fillId="0" borderId="0" xfId="0" applyFont="1" applyFill="1" applyBorder="1" applyAlignment="1">
      <alignment wrapText="1"/>
    </xf>
    <xf numFmtId="0" fontId="4" fillId="0" borderId="0" xfId="0" applyFont="1" applyAlignment="1">
      <alignment wrapText="1"/>
    </xf>
    <xf numFmtId="0" fontId="7" fillId="0" borderId="20" xfId="0" applyFont="1" applyBorder="1" applyAlignment="1">
      <alignment wrapText="1"/>
    </xf>
    <xf numFmtId="0" fontId="7" fillId="0" borderId="21" xfId="0" applyNumberFormat="1" applyFont="1" applyFill="1" applyBorder="1" applyAlignment="1" applyProtection="1">
      <alignment wrapText="1"/>
    </xf>
    <xf numFmtId="0" fontId="7" fillId="0" borderId="15" xfId="0" applyFont="1" applyBorder="1" applyAlignment="1">
      <alignment wrapText="1"/>
    </xf>
    <xf numFmtId="0" fontId="7" fillId="0" borderId="16" xfId="0" applyNumberFormat="1" applyFont="1" applyFill="1" applyBorder="1" applyAlignment="1" applyProtection="1">
      <alignment wrapText="1"/>
    </xf>
    <xf numFmtId="0" fontId="7" fillId="0" borderId="17" xfId="0" applyNumberFormat="1" applyFont="1" applyFill="1" applyBorder="1" applyAlignment="1" applyProtection="1">
      <alignment wrapText="1"/>
    </xf>
    <xf numFmtId="0" fontId="7" fillId="0" borderId="24" xfId="0" applyFont="1" applyBorder="1" applyAlignment="1">
      <alignment wrapText="1"/>
    </xf>
    <xf numFmtId="0" fontId="7" fillId="0" borderId="25" xfId="0" applyNumberFormat="1" applyFont="1" applyFill="1" applyBorder="1" applyAlignment="1" applyProtection="1">
      <alignment wrapText="1"/>
    </xf>
    <xf numFmtId="0" fontId="7" fillId="0" borderId="26" xfId="0" applyNumberFormat="1" applyFont="1" applyFill="1" applyBorder="1" applyAlignment="1" applyProtection="1">
      <alignment wrapText="1"/>
    </xf>
    <xf numFmtId="0" fontId="7" fillId="0" borderId="18" xfId="0" applyNumberFormat="1" applyFont="1" applyFill="1" applyBorder="1" applyAlignment="1" applyProtection="1">
      <alignment wrapText="1"/>
    </xf>
    <xf numFmtId="0" fontId="7" fillId="0" borderId="15" xfId="0" applyNumberFormat="1" applyFont="1" applyFill="1" applyBorder="1" applyAlignment="1" applyProtection="1">
      <alignment wrapText="1"/>
    </xf>
    <xf numFmtId="0" fontId="7" fillId="0" borderId="27" xfId="0" applyNumberFormat="1" applyFont="1" applyFill="1" applyBorder="1" applyAlignment="1" applyProtection="1">
      <alignment wrapText="1"/>
    </xf>
    <xf numFmtId="0" fontId="7" fillId="0" borderId="24" xfId="0" applyNumberFormat="1" applyFont="1" applyFill="1" applyBorder="1" applyAlignment="1" applyProtection="1">
      <alignment wrapText="1"/>
    </xf>
    <xf numFmtId="0" fontId="7" fillId="0" borderId="22" xfId="0" applyNumberFormat="1" applyFont="1" applyFill="1" applyBorder="1" applyAlignment="1" applyProtection="1">
      <alignment wrapText="1"/>
    </xf>
    <xf numFmtId="0" fontId="7" fillId="0" borderId="20" xfId="0" applyNumberFormat="1" applyFont="1" applyFill="1" applyBorder="1" applyAlignment="1" applyProtection="1">
      <alignment wrapText="1"/>
    </xf>
    <xf numFmtId="0" fontId="7" fillId="0" borderId="0" xfId="0" applyFont="1" applyBorder="1" applyAlignment="1">
      <alignment wrapText="1"/>
    </xf>
    <xf numFmtId="0" fontId="7" fillId="0" borderId="0" xfId="0" applyNumberFormat="1" applyFont="1" applyFill="1" applyBorder="1" applyAlignment="1" applyProtection="1">
      <alignment wrapText="1"/>
    </xf>
    <xf numFmtId="0" fontId="7" fillId="0" borderId="1" xfId="0" applyNumberFormat="1" applyFont="1" applyFill="1" applyBorder="1" applyAlignment="1" applyProtection="1">
      <alignment wrapText="1"/>
    </xf>
    <xf numFmtId="0" fontId="4" fillId="0" borderId="42" xfId="0" applyFont="1" applyFill="1" applyBorder="1" applyAlignment="1">
      <alignment wrapText="1"/>
    </xf>
    <xf numFmtId="0" fontId="8" fillId="0" borderId="1" xfId="0" applyFont="1" applyBorder="1"/>
    <xf numFmtId="0" fontId="8" fillId="0" borderId="1" xfId="0" applyFont="1" applyBorder="1" applyAlignment="1">
      <alignment wrapText="1"/>
    </xf>
    <xf numFmtId="0" fontId="8" fillId="0" borderId="3" xfId="0" applyFont="1" applyBorder="1" applyAlignment="1">
      <alignment wrapText="1"/>
    </xf>
    <xf numFmtId="0" fontId="8" fillId="0" borderId="0" xfId="0" applyFont="1" applyBorder="1" applyAlignment="1">
      <alignment wrapText="1"/>
    </xf>
    <xf numFmtId="0" fontId="8" fillId="0" borderId="0" xfId="0" applyFont="1" applyFill="1" applyBorder="1" applyAlignment="1">
      <alignment wrapText="1"/>
    </xf>
    <xf numFmtId="0" fontId="8" fillId="0" borderId="1" xfId="0" applyFont="1" applyFill="1" applyBorder="1" applyAlignment="1">
      <alignment wrapText="1"/>
    </xf>
    <xf numFmtId="0" fontId="8" fillId="0" borderId="0" xfId="0" applyFont="1"/>
    <xf numFmtId="0" fontId="8" fillId="0" borderId="10" xfId="0" applyFont="1" applyBorder="1" applyAlignment="1">
      <alignment wrapText="1"/>
    </xf>
    <xf numFmtId="0" fontId="8" fillId="0" borderId="4" xfId="0" applyFont="1" applyBorder="1" applyAlignment="1">
      <alignment wrapText="1"/>
    </xf>
    <xf numFmtId="0" fontId="8" fillId="0" borderId="4" xfId="0" applyFont="1" applyFill="1" applyBorder="1" applyAlignment="1">
      <alignment wrapText="1"/>
    </xf>
    <xf numFmtId="0" fontId="8" fillId="0" borderId="3" xfId="0" applyFont="1" applyFill="1" applyBorder="1" applyAlignment="1">
      <alignment wrapText="1"/>
    </xf>
    <xf numFmtId="0" fontId="9" fillId="0" borderId="29" xfId="0" applyFont="1" applyBorder="1" applyAlignment="1">
      <alignment wrapText="1"/>
    </xf>
    <xf numFmtId="0" fontId="9" fillId="0" borderId="30" xfId="0" applyNumberFormat="1" applyFont="1" applyFill="1" applyBorder="1" applyAlignment="1" applyProtection="1">
      <alignment wrapText="1"/>
    </xf>
    <xf numFmtId="0" fontId="9" fillId="0" borderId="31" xfId="0" applyNumberFormat="1" applyFont="1" applyFill="1" applyBorder="1" applyAlignment="1" applyProtection="1">
      <alignment wrapText="1"/>
    </xf>
    <xf numFmtId="0" fontId="9" fillId="0" borderId="32" xfId="0" applyNumberFormat="1" applyFont="1" applyFill="1" applyBorder="1" applyAlignment="1" applyProtection="1">
      <alignment wrapText="1"/>
    </xf>
    <xf numFmtId="0" fontId="9" fillId="0" borderId="33" xfId="0" applyNumberFormat="1" applyFont="1" applyFill="1" applyBorder="1" applyAlignment="1" applyProtection="1">
      <alignment wrapText="1"/>
    </xf>
    <xf numFmtId="0" fontId="8" fillId="0" borderId="0" xfId="0" applyFont="1" applyAlignment="1">
      <alignment wrapText="1"/>
    </xf>
    <xf numFmtId="0" fontId="8" fillId="0" borderId="28" xfId="0" applyFont="1" applyBorder="1" applyAlignment="1">
      <alignment wrapText="1"/>
    </xf>
    <xf numFmtId="0" fontId="5" fillId="0" borderId="0" xfId="0" applyFont="1" applyBorder="1" applyAlignment="1">
      <alignment horizontal="centerContinuous" wrapText="1"/>
    </xf>
    <xf numFmtId="0" fontId="5" fillId="0" borderId="1" xfId="0" applyFont="1" applyBorder="1" applyAlignment="1">
      <alignment horizontal="centerContinuous" wrapText="1"/>
    </xf>
    <xf numFmtId="0" fontId="5" fillId="0" borderId="2" xfId="0" applyFont="1" applyBorder="1" applyAlignment="1">
      <alignment horizontal="centerContinuous" wrapText="1"/>
    </xf>
    <xf numFmtId="0" fontId="3" fillId="0" borderId="0" xfId="0" applyFont="1" applyAlignment="1">
      <alignment wrapText="1"/>
    </xf>
    <xf numFmtId="0" fontId="3" fillId="0" borderId="43" xfId="0" applyFont="1" applyBorder="1" applyAlignment="1">
      <alignment wrapText="1"/>
    </xf>
    <xf numFmtId="0" fontId="6" fillId="0" borderId="17" xfId="0" applyFont="1" applyBorder="1" applyAlignment="1">
      <alignment wrapText="1"/>
    </xf>
    <xf numFmtId="0" fontId="6" fillId="0" borderId="4" xfId="0" applyFont="1" applyBorder="1" applyAlignment="1">
      <alignment wrapText="1"/>
    </xf>
    <xf numFmtId="0" fontId="6" fillId="0" borderId="0" xfId="0" applyFont="1" applyBorder="1" applyAlignment="1">
      <alignment wrapText="1"/>
    </xf>
    <xf numFmtId="0" fontId="7" fillId="0" borderId="16" xfId="0" quotePrefix="1" applyNumberFormat="1" applyFont="1" applyFill="1" applyBorder="1" applyAlignment="1" applyProtection="1">
      <alignment wrapText="1"/>
    </xf>
    <xf numFmtId="0" fontId="7" fillId="2" borderId="15" xfId="0" applyFont="1" applyFill="1" applyBorder="1" applyAlignment="1">
      <alignment wrapText="1"/>
    </xf>
    <xf numFmtId="0" fontId="7" fillId="4" borderId="16" xfId="0" applyNumberFormat="1" applyFont="1" applyFill="1" applyBorder="1" applyAlignment="1" applyProtection="1">
      <alignment wrapText="1"/>
    </xf>
    <xf numFmtId="0" fontId="4" fillId="4" borderId="16" xfId="0" applyFont="1" applyFill="1" applyBorder="1" applyAlignment="1">
      <alignment wrapText="1"/>
    </xf>
    <xf numFmtId="0" fontId="7" fillId="2" borderId="16" xfId="0" applyNumberFormat="1" applyFont="1" applyFill="1" applyBorder="1" applyAlignment="1" applyProtection="1">
      <alignment wrapText="1"/>
    </xf>
    <xf numFmtId="0" fontId="7" fillId="3" borderId="16" xfId="0" applyNumberFormat="1" applyFont="1" applyFill="1" applyBorder="1" applyAlignment="1" applyProtection="1">
      <alignment wrapText="1"/>
    </xf>
    <xf numFmtId="0" fontId="7" fillId="2" borderId="17" xfId="0" applyNumberFormat="1" applyFont="1" applyFill="1" applyBorder="1" applyAlignment="1" applyProtection="1">
      <alignment wrapText="1"/>
    </xf>
    <xf numFmtId="0" fontId="7" fillId="4" borderId="15" xfId="0" applyFont="1" applyFill="1" applyBorder="1" applyAlignment="1">
      <alignment wrapText="1"/>
    </xf>
    <xf numFmtId="0" fontId="7" fillId="3" borderId="15" xfId="0" applyFont="1" applyFill="1" applyBorder="1" applyAlignment="1">
      <alignment wrapText="1"/>
    </xf>
    <xf numFmtId="0" fontId="4" fillId="2" borderId="16" xfId="0" applyNumberFormat="1" applyFont="1" applyFill="1" applyBorder="1" applyAlignment="1" applyProtection="1">
      <alignment wrapText="1"/>
    </xf>
    <xf numFmtId="0" fontId="4" fillId="4" borderId="16" xfId="0" applyNumberFormat="1" applyFont="1" applyFill="1" applyBorder="1" applyAlignment="1" applyProtection="1">
      <alignment wrapText="1"/>
    </xf>
    <xf numFmtId="0" fontId="15" fillId="0" borderId="4" xfId="0" applyFont="1" applyFill="1" applyBorder="1" applyAlignment="1">
      <alignment wrapText="1"/>
    </xf>
    <xf numFmtId="0" fontId="15" fillId="0" borderId="0" xfId="0" applyFont="1" applyFill="1" applyBorder="1" applyAlignment="1">
      <alignment wrapText="1"/>
    </xf>
    <xf numFmtId="0" fontId="3" fillId="0" borderId="39" xfId="0" applyFont="1" applyBorder="1" applyAlignment="1">
      <alignment wrapText="1"/>
    </xf>
    <xf numFmtId="0" fontId="4" fillId="0" borderId="39" xfId="0" applyFont="1" applyBorder="1" applyAlignment="1">
      <alignment wrapText="1"/>
    </xf>
    <xf numFmtId="0" fontId="3" fillId="0" borderId="47" xfId="0" applyFont="1" applyBorder="1" applyAlignment="1">
      <alignment wrapText="1"/>
    </xf>
    <xf numFmtId="0" fontId="7" fillId="0" borderId="51" xfId="0" applyNumberFormat="1" applyFont="1" applyFill="1" applyBorder="1" applyAlignment="1" applyProtection="1">
      <alignment wrapText="1"/>
    </xf>
    <xf numFmtId="0" fontId="7" fillId="0" borderId="52" xfId="0" applyNumberFormat="1" applyFont="1" applyFill="1" applyBorder="1" applyAlignment="1" applyProtection="1">
      <alignment wrapText="1"/>
    </xf>
    <xf numFmtId="0" fontId="4" fillId="0" borderId="45" xfId="0" applyFont="1" applyBorder="1" applyAlignment="1">
      <alignment wrapText="1"/>
    </xf>
    <xf numFmtId="0" fontId="4" fillId="0" borderId="54" xfId="0" applyFont="1" applyBorder="1" applyAlignment="1">
      <alignment horizontal="left" wrapText="1"/>
    </xf>
    <xf numFmtId="0" fontId="3" fillId="0" borderId="54" xfId="0" applyFont="1" applyBorder="1" applyAlignment="1">
      <alignment horizontal="left" wrapText="1"/>
    </xf>
    <xf numFmtId="0" fontId="7" fillId="0" borderId="38" xfId="0" applyFont="1" applyBorder="1" applyAlignment="1">
      <alignment wrapText="1"/>
    </xf>
    <xf numFmtId="0" fontId="7" fillId="0" borderId="39" xfId="0" applyNumberFormat="1" applyFont="1" applyFill="1" applyBorder="1" applyAlignment="1" applyProtection="1">
      <alignment wrapText="1"/>
    </xf>
    <xf numFmtId="0" fontId="7" fillId="0" borderId="47" xfId="0" applyNumberFormat="1" applyFont="1" applyFill="1" applyBorder="1" applyAlignment="1" applyProtection="1">
      <alignment wrapText="1"/>
    </xf>
    <xf numFmtId="0" fontId="7" fillId="0" borderId="50" xfId="0" applyFont="1" applyBorder="1" applyAlignment="1">
      <alignment wrapText="1"/>
    </xf>
    <xf numFmtId="0" fontId="7" fillId="0" borderId="53" xfId="0" applyNumberFormat="1" applyFont="1" applyFill="1" applyBorder="1" applyAlignment="1" applyProtection="1">
      <alignment wrapText="1"/>
    </xf>
    <xf numFmtId="0" fontId="7" fillId="0" borderId="50" xfId="0" applyNumberFormat="1" applyFont="1" applyFill="1" applyBorder="1" applyAlignment="1" applyProtection="1">
      <alignment wrapText="1"/>
    </xf>
    <xf numFmtId="0" fontId="4" fillId="0" borderId="54" xfId="0" applyFont="1" applyBorder="1" applyAlignment="1">
      <alignment wrapText="1"/>
    </xf>
    <xf numFmtId="0" fontId="3" fillId="0" borderId="54" xfId="0" applyFont="1" applyBorder="1" applyAlignment="1">
      <alignment wrapText="1"/>
    </xf>
    <xf numFmtId="0" fontId="3" fillId="0" borderId="38" xfId="0" applyFont="1" applyBorder="1" applyAlignment="1">
      <alignment wrapText="1"/>
    </xf>
    <xf numFmtId="0" fontId="3" fillId="0" borderId="40" xfId="0" applyFont="1" applyBorder="1" applyAlignment="1">
      <alignment wrapText="1"/>
    </xf>
    <xf numFmtId="0" fontId="4" fillId="0" borderId="58" xfId="0" applyFont="1" applyBorder="1" applyAlignment="1">
      <alignment wrapText="1"/>
    </xf>
    <xf numFmtId="0" fontId="7" fillId="0" borderId="40" xfId="0" applyNumberFormat="1" applyFont="1" applyFill="1" applyBorder="1" applyAlignment="1" applyProtection="1">
      <alignment wrapText="1"/>
    </xf>
    <xf numFmtId="0" fontId="7" fillId="0" borderId="38" xfId="0" applyNumberFormat="1" applyFont="1" applyFill="1" applyBorder="1" applyAlignment="1" applyProtection="1">
      <alignment wrapText="1"/>
    </xf>
    <xf numFmtId="0" fontId="6" fillId="0" borderId="54" xfId="0" applyFont="1" applyBorder="1" applyAlignment="1">
      <alignment wrapText="1"/>
    </xf>
    <xf numFmtId="0" fontId="4" fillId="0" borderId="19" xfId="0" applyFont="1" applyFill="1" applyBorder="1" applyAlignment="1">
      <alignment wrapText="1"/>
    </xf>
    <xf numFmtId="0" fontId="4" fillId="0" borderId="14" xfId="0" applyFont="1" applyFill="1" applyBorder="1" applyAlignment="1">
      <alignment wrapText="1"/>
    </xf>
    <xf numFmtId="0" fontId="4" fillId="0" borderId="23" xfId="0" applyFont="1" applyFill="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2" xfId="0" applyFont="1" applyBorder="1" applyAlignment="1">
      <alignment wrapText="1"/>
    </xf>
    <xf numFmtId="0" fontId="7" fillId="0" borderId="55" xfId="0" applyNumberFormat="1" applyFont="1" applyFill="1" applyBorder="1" applyAlignment="1" applyProtection="1">
      <alignment wrapText="1"/>
    </xf>
    <xf numFmtId="0" fontId="7" fillId="0" borderId="57" xfId="0" applyNumberFormat="1" applyFont="1" applyFill="1" applyBorder="1" applyAlignment="1" applyProtection="1">
      <alignment wrapText="1"/>
    </xf>
    <xf numFmtId="0" fontId="4" fillId="0" borderId="57" xfId="0" applyFont="1" applyBorder="1" applyAlignment="1">
      <alignment wrapText="1"/>
    </xf>
    <xf numFmtId="0" fontId="6" fillId="0" borderId="56" xfId="0" applyFont="1" applyBorder="1" applyAlignment="1">
      <alignment wrapText="1"/>
    </xf>
    <xf numFmtId="0" fontId="7" fillId="0" borderId="37" xfId="0" applyNumberFormat="1" applyFont="1" applyFill="1" applyBorder="1" applyAlignment="1" applyProtection="1">
      <alignment wrapText="1"/>
    </xf>
    <xf numFmtId="0" fontId="7" fillId="0" borderId="36" xfId="0" applyNumberFormat="1" applyFont="1" applyFill="1" applyBorder="1" applyAlignment="1" applyProtection="1">
      <alignment wrapText="1"/>
    </xf>
    <xf numFmtId="0" fontId="16" fillId="0" borderId="0" xfId="0" applyFont="1"/>
    <xf numFmtId="0" fontId="16" fillId="0" borderId="0" xfId="0" applyFont="1" applyAlignment="1">
      <alignment wrapText="1"/>
    </xf>
    <xf numFmtId="0" fontId="16" fillId="0" borderId="4" xfId="0" applyFont="1" applyBorder="1"/>
    <xf numFmtId="0" fontId="16" fillId="0" borderId="45" xfId="0" applyFont="1" applyBorder="1"/>
    <xf numFmtId="0" fontId="16" fillId="0" borderId="2" xfId="0" applyFont="1" applyBorder="1"/>
    <xf numFmtId="0" fontId="16" fillId="0" borderId="0" xfId="0" applyFont="1" applyBorder="1"/>
    <xf numFmtId="0" fontId="16" fillId="0" borderId="1" xfId="0" applyFont="1" applyBorder="1"/>
    <xf numFmtId="0" fontId="16" fillId="0" borderId="7" xfId="0" applyFont="1" applyBorder="1" applyAlignment="1">
      <alignment wrapText="1"/>
    </xf>
    <xf numFmtId="0" fontId="16" fillId="0" borderId="2" xfId="0" applyFont="1" applyBorder="1" applyAlignment="1">
      <alignment wrapText="1"/>
    </xf>
    <xf numFmtId="0" fontId="16" fillId="0" borderId="0" xfId="0" applyFont="1" applyBorder="1" applyAlignment="1">
      <alignment wrapText="1"/>
    </xf>
    <xf numFmtId="0" fontId="16" fillId="0" borderId="18" xfId="0" applyFont="1" applyFill="1" applyBorder="1" applyAlignment="1">
      <alignment wrapText="1"/>
    </xf>
    <xf numFmtId="0" fontId="16" fillId="0" borderId="16" xfId="0" applyFont="1" applyFill="1" applyBorder="1" applyAlignment="1">
      <alignment wrapText="1"/>
    </xf>
    <xf numFmtId="0" fontId="16" fillId="0" borderId="22" xfId="0" applyFont="1" applyBorder="1" applyAlignment="1">
      <alignment wrapText="1"/>
    </xf>
    <xf numFmtId="0" fontId="16" fillId="4" borderId="16" xfId="0" applyFont="1" applyFill="1" applyBorder="1" applyAlignment="1">
      <alignment wrapText="1"/>
    </xf>
    <xf numFmtId="0" fontId="16" fillId="0" borderId="21" xfId="0" applyFont="1" applyBorder="1" applyAlignment="1">
      <alignment wrapText="1"/>
    </xf>
    <xf numFmtId="0" fontId="19" fillId="0" borderId="0" xfId="0" applyFont="1" applyBorder="1" applyAlignment="1">
      <alignment horizontal="centerContinuous"/>
    </xf>
    <xf numFmtId="0" fontId="19" fillId="0" borderId="1" xfId="0" applyFont="1" applyBorder="1" applyAlignment="1">
      <alignment horizontal="centerContinuous"/>
    </xf>
    <xf numFmtId="0" fontId="19" fillId="0" borderId="2" xfId="0" applyFont="1" applyBorder="1" applyAlignment="1">
      <alignment horizontal="centerContinuous"/>
    </xf>
    <xf numFmtId="0" fontId="15" fillId="0" borderId="3" xfId="0" applyFont="1" applyBorder="1"/>
    <xf numFmtId="0" fontId="15" fillId="0" borderId="0" xfId="0" applyFont="1"/>
    <xf numFmtId="0" fontId="16" fillId="0" borderId="38" xfId="0" applyFont="1" applyBorder="1" applyAlignment="1">
      <alignment wrapText="1"/>
    </xf>
    <xf numFmtId="0" fontId="16" fillId="0" borderId="39" xfId="0" applyFont="1" applyBorder="1" applyAlignment="1">
      <alignment wrapText="1"/>
    </xf>
    <xf numFmtId="0" fontId="15" fillId="0" borderId="39" xfId="0" applyFont="1" applyBorder="1" applyAlignment="1">
      <alignment wrapText="1"/>
    </xf>
    <xf numFmtId="0" fontId="16" fillId="0" borderId="49" xfId="0" applyFont="1" applyFill="1" applyBorder="1" applyAlignment="1">
      <alignment horizontal="left" wrapText="1" indent="2"/>
    </xf>
    <xf numFmtId="0" fontId="16" fillId="0" borderId="14" xfId="0" applyFont="1" applyFill="1" applyBorder="1" applyAlignment="1">
      <alignment horizontal="left" wrapText="1" indent="2"/>
    </xf>
    <xf numFmtId="0" fontId="16" fillId="0" borderId="23" xfId="0" applyFont="1" applyFill="1" applyBorder="1" applyAlignment="1">
      <alignment horizontal="left" wrapText="1" indent="2"/>
    </xf>
    <xf numFmtId="0" fontId="16" fillId="0" borderId="0" xfId="0" applyFont="1" applyFill="1" applyBorder="1" applyAlignment="1">
      <alignment horizontal="left" wrapText="1" indent="2"/>
    </xf>
    <xf numFmtId="0" fontId="16" fillId="0" borderId="14" xfId="0" applyFont="1" applyBorder="1" applyAlignment="1">
      <alignment horizontal="left" wrapText="1" indent="2"/>
    </xf>
    <xf numFmtId="0" fontId="15" fillId="0" borderId="47" xfId="0" applyFont="1" applyBorder="1" applyAlignment="1">
      <alignment wrapText="1"/>
    </xf>
    <xf numFmtId="0" fontId="16" fillId="0" borderId="13" xfId="0" applyFont="1" applyBorder="1" applyAlignment="1">
      <alignment wrapText="1"/>
    </xf>
    <xf numFmtId="0" fontId="16" fillId="0" borderId="8" xfId="0" applyFont="1" applyBorder="1" applyAlignment="1">
      <alignment wrapText="1"/>
    </xf>
    <xf numFmtId="0" fontId="16" fillId="0" borderId="9" xfId="0" applyFont="1" applyBorder="1" applyAlignment="1">
      <alignment wrapText="1"/>
    </xf>
    <xf numFmtId="0" fontId="16" fillId="0" borderId="19" xfId="0" applyFont="1" applyBorder="1" applyAlignment="1">
      <alignment horizontal="left" wrapText="1" indent="2"/>
    </xf>
    <xf numFmtId="0" fontId="18" fillId="0" borderId="14" xfId="0" applyFont="1" applyBorder="1" applyAlignment="1">
      <alignment horizontal="left" wrapText="1" indent="2"/>
    </xf>
    <xf numFmtId="0" fontId="18" fillId="0" borderId="14" xfId="0" applyFont="1" applyFill="1" applyBorder="1" applyAlignment="1">
      <alignment horizontal="left" wrapText="1" indent="2"/>
    </xf>
    <xf numFmtId="0" fontId="16" fillId="0" borderId="23" xfId="0" applyFont="1" applyBorder="1"/>
    <xf numFmtId="0" fontId="16" fillId="0" borderId="0" xfId="0" applyFont="1" applyBorder="1" applyAlignment="1">
      <alignment horizontal="left" wrapText="1" indent="2"/>
    </xf>
    <xf numFmtId="0" fontId="16" fillId="0" borderId="46" xfId="0" applyFont="1" applyBorder="1" applyAlignment="1">
      <alignment wrapText="1"/>
    </xf>
    <xf numFmtId="0" fontId="16" fillId="0" borderId="12" xfId="0" applyFont="1" applyFill="1" applyBorder="1" applyAlignment="1">
      <alignment horizontal="left" wrapText="1" indent="2"/>
    </xf>
    <xf numFmtId="0" fontId="16" fillId="0" borderId="49" xfId="0" applyFont="1" applyBorder="1" applyAlignment="1">
      <alignment horizontal="left" wrapText="1" indent="2"/>
    </xf>
    <xf numFmtId="0" fontId="16" fillId="0" borderId="34" xfId="0" applyFont="1" applyFill="1" applyBorder="1" applyAlignment="1">
      <alignment horizontal="left" wrapText="1" indent="2"/>
    </xf>
    <xf numFmtId="0" fontId="16" fillId="0" borderId="19" xfId="0" applyFont="1" applyFill="1" applyBorder="1" applyAlignment="1">
      <alignment horizontal="left" wrapText="1" indent="2"/>
    </xf>
    <xf numFmtId="0" fontId="16" fillId="0" borderId="41" xfId="0" applyFont="1" applyFill="1" applyBorder="1" applyAlignment="1">
      <alignment horizontal="left" wrapText="1" indent="2"/>
    </xf>
    <xf numFmtId="0" fontId="16" fillId="0" borderId="59" xfId="0" applyFont="1" applyFill="1" applyBorder="1" applyAlignment="1">
      <alignment horizontal="left" wrapText="1" indent="2"/>
    </xf>
    <xf numFmtId="0" fontId="21" fillId="0" borderId="48" xfId="0" applyFont="1" applyBorder="1" applyAlignment="1">
      <alignment wrapText="1"/>
    </xf>
    <xf numFmtId="0" fontId="21" fillId="0" borderId="39" xfId="0" applyNumberFormat="1" applyFont="1" applyFill="1" applyBorder="1" applyAlignment="1" applyProtection="1">
      <alignment wrapText="1"/>
    </xf>
    <xf numFmtId="0" fontId="21" fillId="0" borderId="38" xfId="0" applyNumberFormat="1" applyFont="1" applyFill="1" applyBorder="1" applyAlignment="1" applyProtection="1">
      <alignment wrapText="1"/>
    </xf>
    <xf numFmtId="0" fontId="21" fillId="0" borderId="40" xfId="0" applyNumberFormat="1" applyFont="1" applyFill="1" applyBorder="1" applyAlignment="1" applyProtection="1">
      <alignment wrapText="1"/>
    </xf>
    <xf numFmtId="0" fontId="16" fillId="0" borderId="50" xfId="0" applyFont="1" applyBorder="1"/>
    <xf numFmtId="0" fontId="16" fillId="0" borderId="51" xfId="0" applyFont="1" applyBorder="1"/>
    <xf numFmtId="0" fontId="16" fillId="0" borderId="53" xfId="0" applyFont="1" applyBorder="1"/>
    <xf numFmtId="0" fontId="16" fillId="0" borderId="15" xfId="0" applyFont="1" applyBorder="1"/>
    <xf numFmtId="0" fontId="16" fillId="0" borderId="16" xfId="0" applyFont="1" applyBorder="1"/>
    <xf numFmtId="0" fontId="16" fillId="0" borderId="18" xfId="0" applyFont="1" applyBorder="1"/>
    <xf numFmtId="0" fontId="16" fillId="0" borderId="10" xfId="0" applyFont="1" applyBorder="1"/>
    <xf numFmtId="0" fontId="16" fillId="0" borderId="3" xfId="0" applyFont="1" applyBorder="1"/>
    <xf numFmtId="0" fontId="16" fillId="0" borderId="24" xfId="0" applyFont="1" applyBorder="1"/>
    <xf numFmtId="0" fontId="16" fillId="0" borderId="25" xfId="0" applyFont="1" applyBorder="1"/>
    <xf numFmtId="0" fontId="16" fillId="0" borderId="27" xfId="0" applyFont="1" applyBorder="1"/>
    <xf numFmtId="0" fontId="16" fillId="0" borderId="48" xfId="0" applyFont="1" applyBorder="1"/>
    <xf numFmtId="0" fontId="16" fillId="0" borderId="39" xfId="0" applyFont="1" applyBorder="1"/>
    <xf numFmtId="0" fontId="16" fillId="0" borderId="38" xfId="0" applyFont="1" applyBorder="1"/>
    <xf numFmtId="0" fontId="16" fillId="0" borderId="40" xfId="0" applyFont="1" applyBorder="1"/>
    <xf numFmtId="0" fontId="16" fillId="0" borderId="36" xfId="0" applyFont="1" applyBorder="1"/>
    <xf numFmtId="0" fontId="16" fillId="0" borderId="55" xfId="0" applyFont="1" applyBorder="1"/>
    <xf numFmtId="0" fontId="16" fillId="0" borderId="37" xfId="0" applyFont="1" applyBorder="1"/>
    <xf numFmtId="0" fontId="16" fillId="0" borderId="13" xfId="0" applyFont="1" applyBorder="1"/>
    <xf numFmtId="0" fontId="16" fillId="0" borderId="8" xfId="0" applyFont="1" applyBorder="1"/>
    <xf numFmtId="0" fontId="16" fillId="0" borderId="9" xfId="0" applyFont="1" applyBorder="1"/>
    <xf numFmtId="0" fontId="16" fillId="0" borderId="20" xfId="0" applyFont="1" applyBorder="1"/>
    <xf numFmtId="0" fontId="16" fillId="0" borderId="21" xfId="0" applyFont="1" applyBorder="1"/>
    <xf numFmtId="0" fontId="16" fillId="0" borderId="22" xfId="0" applyFont="1" applyBorder="1"/>
    <xf numFmtId="0" fontId="16" fillId="0" borderId="32" xfId="0" applyFont="1" applyBorder="1"/>
    <xf numFmtId="0" fontId="16" fillId="0" borderId="30" xfId="0" applyFont="1" applyBorder="1"/>
    <xf numFmtId="0" fontId="16" fillId="0" borderId="31" xfId="0" applyFont="1" applyBorder="1"/>
    <xf numFmtId="0" fontId="22" fillId="0" borderId="0" xfId="0" applyFont="1"/>
    <xf numFmtId="0" fontId="22" fillId="0" borderId="40" xfId="0" applyFont="1" applyBorder="1" applyAlignment="1">
      <alignment wrapText="1"/>
    </xf>
    <xf numFmtId="0" fontId="22" fillId="0" borderId="53" xfId="0" applyFont="1" applyBorder="1"/>
    <xf numFmtId="0" fontId="22" fillId="0" borderId="18" xfId="0" applyFont="1" applyBorder="1"/>
    <xf numFmtId="0" fontId="22" fillId="0" borderId="27" xfId="0" applyFont="1" applyBorder="1"/>
    <xf numFmtId="0" fontId="22" fillId="0" borderId="40" xfId="0" applyFont="1" applyBorder="1"/>
    <xf numFmtId="0" fontId="22" fillId="0" borderId="54" xfId="0" applyFont="1" applyBorder="1"/>
    <xf numFmtId="0" fontId="22" fillId="0" borderId="14" xfId="0" applyFont="1" applyBorder="1"/>
    <xf numFmtId="0" fontId="22" fillId="0" borderId="14" xfId="0" applyFont="1" applyFill="1" applyBorder="1" applyAlignment="1">
      <alignment vertical="center" wrapText="1"/>
    </xf>
    <xf numFmtId="0" fontId="22" fillId="0" borderId="14" xfId="0" applyFont="1" applyBorder="1" applyAlignment="1">
      <alignment vertical="center" wrapText="1"/>
    </xf>
    <xf numFmtId="0" fontId="22" fillId="0" borderId="14" xfId="0" applyFont="1" applyBorder="1" applyAlignment="1">
      <alignment wrapText="1"/>
    </xf>
    <xf numFmtId="0" fontId="22" fillId="0" borderId="23" xfId="0" applyFont="1" applyBorder="1"/>
    <xf numFmtId="0" fontId="22" fillId="0" borderId="37" xfId="0" applyFont="1" applyBorder="1"/>
    <xf numFmtId="0" fontId="23" fillId="0" borderId="19" xfId="0" applyFont="1" applyFill="1" applyBorder="1" applyAlignment="1">
      <alignment vertical="center" wrapText="1"/>
    </xf>
    <xf numFmtId="0" fontId="22" fillId="0" borderId="31" xfId="0" applyFont="1" applyBorder="1"/>
    <xf numFmtId="0" fontId="22" fillId="0" borderId="22" xfId="0" applyFont="1" applyBorder="1"/>
    <xf numFmtId="0" fontId="17" fillId="0" borderId="0" xfId="0" applyFont="1" applyAlignment="1">
      <alignment wrapText="1"/>
    </xf>
    <xf numFmtId="0" fontId="17" fillId="0" borderId="0" xfId="0" applyFont="1" applyBorder="1" applyAlignment="1">
      <alignment wrapText="1"/>
    </xf>
    <xf numFmtId="0" fontId="17" fillId="0" borderId="28" xfId="0" applyFont="1" applyBorder="1" applyAlignment="1">
      <alignment wrapText="1"/>
    </xf>
    <xf numFmtId="0" fontId="20" fillId="0" borderId="29" xfId="0" applyFont="1" applyBorder="1" applyAlignment="1">
      <alignment wrapText="1"/>
    </xf>
    <xf numFmtId="0" fontId="20" fillId="0" borderId="30" xfId="0" applyNumberFormat="1" applyFont="1" applyFill="1" applyBorder="1" applyAlignment="1" applyProtection="1">
      <alignment wrapText="1"/>
    </xf>
    <xf numFmtId="0" fontId="20" fillId="0" borderId="31" xfId="0" applyNumberFormat="1" applyFont="1" applyFill="1" applyBorder="1" applyAlignment="1" applyProtection="1">
      <alignment wrapText="1"/>
    </xf>
    <xf numFmtId="0" fontId="20" fillId="0" borderId="32" xfId="0" applyNumberFormat="1" applyFont="1" applyFill="1" applyBorder="1" applyAlignment="1" applyProtection="1">
      <alignment wrapText="1"/>
    </xf>
    <xf numFmtId="0" fontId="20" fillId="0" borderId="27" xfId="0" applyNumberFormat="1" applyFont="1" applyFill="1" applyBorder="1" applyAlignment="1" applyProtection="1">
      <alignment wrapText="1"/>
    </xf>
    <xf numFmtId="0" fontId="22" fillId="0" borderId="3" xfId="0" applyFont="1" applyBorder="1"/>
    <xf numFmtId="0" fontId="7" fillId="4" borderId="21" xfId="0" applyNumberFormat="1" applyFont="1" applyFill="1" applyBorder="1" applyAlignment="1" applyProtection="1">
      <alignment wrapText="1"/>
    </xf>
    <xf numFmtId="0" fontId="7" fillId="0" borderId="24" xfId="0" applyFont="1" applyFill="1" applyBorder="1" applyAlignment="1">
      <alignment wrapText="1"/>
    </xf>
    <xf numFmtId="0" fontId="7" fillId="0" borderId="25" xfId="0" applyFont="1" applyFill="1" applyBorder="1" applyAlignment="1">
      <alignment wrapText="1"/>
    </xf>
    <xf numFmtId="0" fontId="6" fillId="0" borderId="19" xfId="0" applyFont="1" applyBorder="1" applyAlignment="1">
      <alignment wrapText="1"/>
    </xf>
    <xf numFmtId="0" fontId="6" fillId="0" borderId="14" xfId="0" applyFont="1" applyBorder="1" applyAlignment="1">
      <alignment wrapText="1"/>
    </xf>
    <xf numFmtId="0" fontId="6" fillId="0" borderId="23" xfId="0" applyFont="1" applyBorder="1" applyAlignment="1">
      <alignment wrapText="1"/>
    </xf>
    <xf numFmtId="0" fontId="16" fillId="4" borderId="16" xfId="0" applyFont="1" applyFill="1" applyBorder="1"/>
    <xf numFmtId="0" fontId="16" fillId="4" borderId="15" xfId="0" applyFont="1" applyFill="1" applyBorder="1"/>
    <xf numFmtId="0" fontId="16" fillId="4" borderId="15" xfId="0" applyFont="1" applyFill="1" applyBorder="1" applyAlignment="1">
      <alignment wrapText="1"/>
    </xf>
    <xf numFmtId="0" fontId="24" fillId="0" borderId="4" xfId="0" applyFont="1" applyBorder="1" applyAlignment="1">
      <alignment wrapText="1"/>
    </xf>
    <xf numFmtId="0" fontId="16" fillId="0" borderId="60" xfId="0" applyFont="1" applyBorder="1"/>
    <xf numFmtId="0" fontId="16" fillId="0" borderId="29" xfId="0" applyFont="1" applyBorder="1"/>
    <xf numFmtId="0" fontId="16" fillId="0" borderId="44" xfId="0" applyFont="1" applyBorder="1"/>
    <xf numFmtId="0" fontId="16" fillId="0" borderId="35" xfId="0" applyFont="1" applyBorder="1"/>
    <xf numFmtId="0" fontId="16" fillId="0" borderId="60" xfId="0" applyFont="1" applyFill="1" applyBorder="1" applyAlignment="1">
      <alignment wrapText="1"/>
    </xf>
    <xf numFmtId="0" fontId="20" fillId="0" borderId="29" xfId="0" applyFont="1" applyFill="1" applyBorder="1" applyAlignment="1">
      <alignment wrapText="1"/>
    </xf>
    <xf numFmtId="0" fontId="21" fillId="0" borderId="48" xfId="0" applyFont="1" applyFill="1" applyBorder="1" applyAlignment="1">
      <alignment wrapText="1"/>
    </xf>
    <xf numFmtId="0" fontId="16" fillId="0" borderId="61" xfId="0" applyFont="1" applyFill="1" applyBorder="1"/>
    <xf numFmtId="0" fontId="16" fillId="0" borderId="60" xfId="0" applyFont="1" applyFill="1" applyBorder="1"/>
    <xf numFmtId="0" fontId="16" fillId="0" borderId="29" xfId="0" applyFont="1" applyFill="1" applyBorder="1"/>
    <xf numFmtId="0" fontId="16" fillId="0" borderId="44" xfId="0" applyFont="1" applyFill="1" applyBorder="1"/>
    <xf numFmtId="0" fontId="16" fillId="0" borderId="0" xfId="0" applyFont="1" applyFill="1"/>
    <xf numFmtId="0" fontId="16" fillId="0" borderId="48" xfId="0" applyFont="1" applyFill="1" applyBorder="1"/>
    <xf numFmtId="0" fontId="16" fillId="0" borderId="15" xfId="0" applyFont="1" applyFill="1" applyBorder="1" applyAlignment="1">
      <alignment wrapText="1"/>
    </xf>
    <xf numFmtId="0" fontId="16" fillId="0" borderId="35" xfId="0" applyFont="1" applyFill="1" applyBorder="1" applyAlignment="1">
      <alignment wrapText="1"/>
    </xf>
    <xf numFmtId="0" fontId="16" fillId="0" borderId="45" xfId="0" applyFont="1" applyFill="1" applyBorder="1"/>
    <xf numFmtId="0" fontId="16" fillId="0" borderId="4" xfId="0" applyFont="1" applyFill="1" applyBorder="1"/>
    <xf numFmtId="0" fontId="16" fillId="0" borderId="56" xfId="0" applyFont="1" applyFill="1" applyBorder="1"/>
    <xf numFmtId="0" fontId="16" fillId="0" borderId="35" xfId="0" applyFont="1" applyFill="1" applyBorder="1"/>
    <xf numFmtId="0" fontId="0" fillId="0" borderId="5" xfId="0" applyBorder="1"/>
    <xf numFmtId="0" fontId="4" fillId="0" borderId="62" xfId="0" applyFont="1" applyFill="1" applyBorder="1" applyAlignment="1">
      <alignment wrapText="1"/>
    </xf>
    <xf numFmtId="0" fontId="7" fillId="0" borderId="56" xfId="0" applyFont="1" applyBorder="1" applyAlignment="1">
      <alignment wrapText="1"/>
    </xf>
    <xf numFmtId="0" fontId="0" fillId="0" borderId="45" xfId="0" applyBorder="1"/>
    <xf numFmtId="0" fontId="0" fillId="0" borderId="19" xfId="0" applyBorder="1"/>
    <xf numFmtId="0" fontId="0" fillId="0" borderId="14" xfId="0" applyBorder="1"/>
    <xf numFmtId="0" fontId="0" fillId="0" borderId="23" xfId="0" applyBorder="1"/>
    <xf numFmtId="0" fontId="7" fillId="6" borderId="20" xfId="0" applyFont="1" applyFill="1" applyBorder="1" applyAlignment="1">
      <alignment wrapText="1"/>
    </xf>
    <xf numFmtId="0" fontId="7" fillId="6" borderId="15" xfId="0" applyFont="1" applyFill="1" applyBorder="1" applyAlignment="1">
      <alignment wrapText="1"/>
    </xf>
    <xf numFmtId="0" fontId="4" fillId="5" borderId="21" xfId="0" applyFont="1" applyFill="1" applyBorder="1" applyAlignment="1">
      <alignment wrapText="1"/>
    </xf>
    <xf numFmtId="0" fontId="7" fillId="5" borderId="21" xfId="0" applyNumberFormat="1" applyFont="1" applyFill="1" applyBorder="1" applyAlignment="1" applyProtection="1">
      <alignment wrapText="1"/>
    </xf>
    <xf numFmtId="0" fontId="7" fillId="5" borderId="16" xfId="0" applyNumberFormat="1" applyFont="1" applyFill="1" applyBorder="1" applyAlignment="1" applyProtection="1">
      <alignment wrapText="1"/>
    </xf>
    <xf numFmtId="0" fontId="4" fillId="6" borderId="20" xfId="0" applyNumberFormat="1" applyFont="1" applyFill="1" applyBorder="1" applyAlignment="1" applyProtection="1">
      <alignment wrapText="1"/>
    </xf>
    <xf numFmtId="0" fontId="4" fillId="6" borderId="21" xfId="0" applyNumberFormat="1" applyFont="1" applyFill="1" applyBorder="1" applyAlignment="1" applyProtection="1">
      <alignment wrapText="1"/>
    </xf>
    <xf numFmtId="0" fontId="4" fillId="6" borderId="15" xfId="0" applyNumberFormat="1" applyFont="1" applyFill="1" applyBorder="1" applyAlignment="1" applyProtection="1">
      <alignment wrapText="1"/>
    </xf>
    <xf numFmtId="0" fontId="4" fillId="6" borderId="16" xfId="0" applyNumberFormat="1" applyFont="1" applyFill="1" applyBorder="1" applyAlignment="1" applyProtection="1">
      <alignment wrapText="1"/>
    </xf>
    <xf numFmtId="0" fontId="7" fillId="6" borderId="16" xfId="0" applyNumberFormat="1" applyFont="1" applyFill="1" applyBorder="1" applyAlignment="1" applyProtection="1">
      <alignment wrapText="1"/>
    </xf>
    <xf numFmtId="0" fontId="7" fillId="5" borderId="21" xfId="0" applyFont="1" applyFill="1" applyBorder="1" applyAlignment="1">
      <alignment wrapText="1"/>
    </xf>
    <xf numFmtId="0" fontId="7" fillId="5" borderId="16" xfId="0" applyFont="1" applyFill="1" applyBorder="1" applyAlignment="1">
      <alignment wrapText="1"/>
    </xf>
    <xf numFmtId="0" fontId="7" fillId="6" borderId="22" xfId="0" applyNumberFormat="1" applyFont="1" applyFill="1" applyBorder="1" applyAlignment="1" applyProtection="1">
      <alignment wrapText="1"/>
    </xf>
    <xf numFmtId="0" fontId="7" fillId="6" borderId="18" xfId="0" applyNumberFormat="1" applyFont="1" applyFill="1" applyBorder="1" applyAlignment="1" applyProtection="1">
      <alignment wrapText="1"/>
    </xf>
    <xf numFmtId="0" fontId="7" fillId="6" borderId="21" xfId="0" applyNumberFormat="1" applyFont="1" applyFill="1" applyBorder="1" applyAlignment="1" applyProtection="1">
      <alignment wrapText="1"/>
    </xf>
    <xf numFmtId="0" fontId="7" fillId="6" borderId="16" xfId="0" applyFont="1" applyFill="1" applyBorder="1" applyAlignment="1">
      <alignment wrapText="1"/>
    </xf>
    <xf numFmtId="0" fontId="7" fillId="6" borderId="15" xfId="0" applyNumberFormat="1" applyFont="1" applyFill="1" applyBorder="1" applyAlignment="1" applyProtection="1">
      <alignment wrapText="1"/>
    </xf>
    <xf numFmtId="0" fontId="7" fillId="5" borderId="18" xfId="0" applyNumberFormat="1" applyFont="1" applyFill="1" applyBorder="1" applyAlignment="1" applyProtection="1">
      <alignment wrapText="1"/>
    </xf>
    <xf numFmtId="0" fontId="7" fillId="5" borderId="15" xfId="0" applyNumberFormat="1" applyFont="1" applyFill="1" applyBorder="1" applyAlignment="1" applyProtection="1">
      <alignment wrapText="1"/>
    </xf>
    <xf numFmtId="0" fontId="7" fillId="5" borderId="15" xfId="0" applyFont="1" applyFill="1" applyBorder="1" applyAlignment="1">
      <alignment wrapText="1"/>
    </xf>
    <xf numFmtId="0" fontId="4" fillId="6" borderId="15" xfId="0" applyFont="1" applyFill="1" applyBorder="1" applyAlignment="1">
      <alignment wrapText="1"/>
    </xf>
    <xf numFmtId="0" fontId="4" fillId="6" borderId="16" xfId="0" applyFont="1" applyFill="1" applyBorder="1" applyAlignment="1">
      <alignment wrapText="1"/>
    </xf>
    <xf numFmtId="0" fontId="4" fillId="6" borderId="18" xfId="0" applyFont="1" applyFill="1" applyBorder="1" applyAlignment="1">
      <alignment wrapText="1"/>
    </xf>
    <xf numFmtId="0" fontId="4" fillId="5" borderId="16" xfId="0" applyFont="1" applyFill="1" applyBorder="1" applyAlignment="1">
      <alignment wrapText="1"/>
    </xf>
    <xf numFmtId="0" fontId="7" fillId="5" borderId="18" xfId="0" applyFont="1" applyFill="1" applyBorder="1" applyAlignment="1">
      <alignment wrapText="1"/>
    </xf>
    <xf numFmtId="0" fontId="4" fillId="5" borderId="18" xfId="0" applyFont="1" applyFill="1" applyBorder="1" applyAlignment="1">
      <alignment wrapText="1"/>
    </xf>
    <xf numFmtId="0" fontId="4" fillId="0" borderId="25" xfId="0" applyNumberFormat="1" applyFont="1" applyFill="1" applyBorder="1" applyAlignment="1" applyProtection="1">
      <alignment wrapText="1"/>
    </xf>
    <xf numFmtId="0" fontId="4" fillId="5" borderId="16" xfId="0" applyNumberFormat="1" applyFont="1" applyFill="1" applyBorder="1" applyAlignment="1" applyProtection="1">
      <alignment wrapText="1"/>
    </xf>
    <xf numFmtId="0" fontId="3" fillId="0" borderId="0" xfId="0" applyFont="1" applyBorder="1" applyAlignment="1">
      <alignment wrapText="1"/>
    </xf>
    <xf numFmtId="0" fontId="16" fillId="0" borderId="54" xfId="0" applyFont="1" applyBorder="1"/>
    <xf numFmtId="0" fontId="20" fillId="0" borderId="28" xfId="0" applyNumberFormat="1" applyFont="1" applyFill="1" applyBorder="1" applyAlignment="1" applyProtection="1">
      <alignment wrapText="1"/>
    </xf>
    <xf numFmtId="0" fontId="17" fillId="0" borderId="12" xfId="0" applyFont="1" applyBorder="1" applyAlignment="1">
      <alignment wrapText="1"/>
    </xf>
    <xf numFmtId="0" fontId="15" fillId="0" borderId="12" xfId="0" applyFont="1" applyFill="1" applyBorder="1" applyAlignment="1">
      <alignment wrapText="1"/>
    </xf>
    <xf numFmtId="0" fontId="8" fillId="0" borderId="57" xfId="0" applyFont="1" applyBorder="1" applyAlignment="1">
      <alignment wrapText="1"/>
    </xf>
    <xf numFmtId="0" fontId="3" fillId="0" borderId="12" xfId="0" applyFont="1" applyFill="1" applyBorder="1" applyAlignment="1">
      <alignment wrapText="1"/>
    </xf>
    <xf numFmtId="0" fontId="8" fillId="0" borderId="12" xfId="0" applyFont="1" applyBorder="1" applyAlignment="1">
      <alignment wrapText="1"/>
    </xf>
    <xf numFmtId="0" fontId="3" fillId="0" borderId="10" xfId="0" applyFont="1" applyFill="1" applyBorder="1" applyAlignment="1">
      <alignment wrapText="1"/>
    </xf>
    <xf numFmtId="0" fontId="4" fillId="7" borderId="0" xfId="0" applyFont="1" applyFill="1" applyBorder="1" applyAlignment="1">
      <alignment wrapText="1"/>
    </xf>
    <xf numFmtId="0" fontId="3" fillId="7" borderId="0" xfId="0" applyFont="1" applyFill="1" applyBorder="1" applyAlignment="1">
      <alignment wrapText="1"/>
    </xf>
    <xf numFmtId="0" fontId="25" fillId="0" borderId="63" xfId="0" applyFont="1" applyFill="1" applyBorder="1" applyAlignment="1">
      <alignment vertical="center" wrapText="1"/>
    </xf>
    <xf numFmtId="0" fontId="26" fillId="0" borderId="4" xfId="0" applyFont="1" applyBorder="1" applyAlignment="1">
      <alignment wrapText="1"/>
    </xf>
    <xf numFmtId="0" fontId="16" fillId="0" borderId="63" xfId="0" applyFont="1" applyBorder="1" applyAlignment="1">
      <alignment wrapText="1"/>
    </xf>
    <xf numFmtId="0" fontId="16" fillId="0" borderId="1" xfId="0" applyFont="1" applyBorder="1" applyAlignment="1">
      <alignment wrapText="1"/>
    </xf>
    <xf numFmtId="0" fontId="16" fillId="4" borderId="63" xfId="0" applyFont="1" applyFill="1" applyBorder="1" applyAlignment="1">
      <alignment wrapText="1"/>
    </xf>
    <xf numFmtId="0" fontId="16" fillId="4" borderId="0" xfId="0" applyFont="1" applyFill="1" applyAlignment="1">
      <alignment wrapText="1"/>
    </xf>
    <xf numFmtId="0" fontId="16" fillId="0" borderId="0" xfId="0" applyFont="1" applyFill="1" applyAlignment="1">
      <alignment wrapText="1"/>
    </xf>
    <xf numFmtId="0" fontId="16" fillId="8" borderId="15" xfId="0" applyFont="1" applyFill="1" applyBorder="1" applyAlignment="1">
      <alignment wrapText="1"/>
    </xf>
    <xf numFmtId="0" fontId="16" fillId="9" borderId="16" xfId="0" applyFont="1" applyFill="1" applyBorder="1" applyAlignment="1">
      <alignment wrapText="1"/>
    </xf>
    <xf numFmtId="0" fontId="16" fillId="8" borderId="16" xfId="0" applyFont="1" applyFill="1" applyBorder="1"/>
    <xf numFmtId="0" fontId="16" fillId="8" borderId="18" xfId="0" applyFont="1" applyFill="1" applyBorder="1"/>
    <xf numFmtId="0" fontId="16" fillId="8" borderId="15" xfId="0" applyFont="1" applyFill="1" applyBorder="1"/>
    <xf numFmtId="0" fontId="16" fillId="8" borderId="60" xfId="0" applyFont="1" applyFill="1" applyBorder="1"/>
    <xf numFmtId="0" fontId="16" fillId="8" borderId="16" xfId="0" applyFont="1" applyFill="1" applyBorder="1" applyAlignment="1">
      <alignment wrapText="1"/>
    </xf>
    <xf numFmtId="0" fontId="16" fillId="8" borderId="20" xfId="0" applyFont="1" applyFill="1" applyBorder="1" applyAlignment="1">
      <alignment wrapText="1"/>
    </xf>
    <xf numFmtId="0" fontId="16" fillId="8" borderId="21" xfId="0" applyFont="1" applyFill="1" applyBorder="1" applyAlignment="1">
      <alignment wrapText="1"/>
    </xf>
    <xf numFmtId="0" fontId="16" fillId="8" borderId="64" xfId="0" applyFont="1" applyFill="1" applyBorder="1" applyAlignment="1">
      <alignment wrapText="1"/>
    </xf>
    <xf numFmtId="0" fontId="16" fillId="8" borderId="63" xfId="0" applyFont="1" applyFill="1" applyBorder="1" applyAlignment="1">
      <alignment wrapText="1"/>
    </xf>
    <xf numFmtId="0" fontId="16" fillId="8" borderId="0" xfId="0" applyFont="1" applyFill="1" applyAlignment="1">
      <alignment wrapText="1"/>
    </xf>
    <xf numFmtId="0" fontId="16" fillId="8" borderId="1" xfId="0" applyFont="1" applyFill="1" applyBorder="1"/>
    <xf numFmtId="0" fontId="16" fillId="8" borderId="22" xfId="0" applyFont="1" applyFill="1" applyBorder="1" applyAlignment="1">
      <alignment wrapText="1"/>
    </xf>
    <xf numFmtId="0" fontId="16" fillId="8" borderId="18" xfId="0" applyFont="1" applyFill="1" applyBorder="1" applyAlignment="1">
      <alignment wrapText="1"/>
    </xf>
    <xf numFmtId="0" fontId="16" fillId="8" borderId="2" xfId="0" applyFont="1" applyFill="1" applyBorder="1" applyAlignment="1">
      <alignment wrapText="1"/>
    </xf>
    <xf numFmtId="0" fontId="16" fillId="8" borderId="1" xfId="0" applyFont="1" applyFill="1" applyBorder="1" applyAlignment="1">
      <alignment wrapText="1"/>
    </xf>
    <xf numFmtId="0" fontId="16" fillId="9" borderId="16" xfId="0" applyFont="1" applyFill="1" applyBorder="1"/>
    <xf numFmtId="0" fontId="16" fillId="9" borderId="15" xfId="0" applyFont="1" applyFill="1" applyBorder="1" applyAlignment="1">
      <alignment wrapText="1"/>
    </xf>
    <xf numFmtId="0" fontId="16" fillId="9" borderId="18" xfId="0" applyFont="1" applyFill="1" applyBorder="1" applyAlignment="1">
      <alignment wrapText="1"/>
    </xf>
    <xf numFmtId="0" fontId="16" fillId="9" borderId="0" xfId="0" applyFont="1" applyFill="1" applyAlignment="1">
      <alignment wrapText="1"/>
    </xf>
    <xf numFmtId="0" fontId="16" fillId="9" borderId="63" xfId="0" applyFont="1" applyFill="1" applyBorder="1" applyAlignment="1">
      <alignment wrapText="1"/>
    </xf>
    <xf numFmtId="0" fontId="16" fillId="9" borderId="21" xfId="0" applyFont="1" applyFill="1" applyBorder="1" applyAlignment="1">
      <alignment wrapText="1"/>
    </xf>
    <xf numFmtId="0" fontId="4" fillId="8" borderId="20" xfId="0" applyNumberFormat="1" applyFont="1" applyFill="1" applyBorder="1" applyAlignment="1" applyProtection="1">
      <alignment wrapText="1"/>
    </xf>
    <xf numFmtId="0" fontId="4" fillId="8" borderId="21" xfId="0" applyNumberFormat="1" applyFont="1" applyFill="1" applyBorder="1" applyAlignment="1" applyProtection="1">
      <alignment wrapText="1"/>
    </xf>
    <xf numFmtId="0" fontId="4" fillId="8" borderId="15" xfId="0" applyNumberFormat="1" applyFont="1" applyFill="1" applyBorder="1" applyAlignment="1" applyProtection="1">
      <alignment wrapText="1"/>
    </xf>
    <xf numFmtId="0" fontId="4" fillId="8" borderId="16" xfId="0" applyNumberFormat="1" applyFont="1" applyFill="1" applyBorder="1" applyAlignment="1" applyProtection="1">
      <alignment wrapText="1"/>
    </xf>
    <xf numFmtId="0" fontId="7" fillId="8" borderId="16" xfId="0" applyNumberFormat="1" applyFont="1" applyFill="1" applyBorder="1" applyAlignment="1" applyProtection="1">
      <alignment wrapText="1"/>
    </xf>
    <xf numFmtId="0" fontId="7" fillId="8" borderId="15" xfId="0" applyNumberFormat="1" applyFont="1" applyFill="1" applyBorder="1" applyAlignment="1" applyProtection="1">
      <alignment wrapText="1"/>
    </xf>
    <xf numFmtId="0" fontId="7" fillId="8" borderId="20" xfId="0" applyFont="1" applyFill="1" applyBorder="1" applyAlignment="1">
      <alignment wrapText="1"/>
    </xf>
    <xf numFmtId="0" fontId="7" fillId="8" borderId="15" xfId="0" applyFont="1" applyFill="1" applyBorder="1" applyAlignment="1">
      <alignment wrapText="1"/>
    </xf>
    <xf numFmtId="0" fontId="7" fillId="8" borderId="16" xfId="0" applyFont="1" applyFill="1" applyBorder="1" applyAlignment="1">
      <alignment wrapText="1"/>
    </xf>
    <xf numFmtId="0" fontId="7" fillId="8" borderId="18" xfId="0" applyNumberFormat="1" applyFont="1" applyFill="1" applyBorder="1" applyAlignment="1" applyProtection="1">
      <alignment wrapText="1"/>
    </xf>
    <xf numFmtId="0" fontId="7" fillId="8" borderId="22" xfId="0" applyNumberFormat="1" applyFont="1" applyFill="1" applyBorder="1" applyAlignment="1" applyProtection="1">
      <alignment wrapText="1"/>
    </xf>
    <xf numFmtId="0" fontId="7" fillId="8" borderId="21" xfId="0" applyNumberFormat="1" applyFont="1" applyFill="1" applyBorder="1" applyAlignment="1" applyProtection="1">
      <alignment wrapText="1"/>
    </xf>
    <xf numFmtId="0" fontId="4" fillId="8" borderId="15" xfId="0" applyFont="1" applyFill="1" applyBorder="1" applyAlignment="1">
      <alignment wrapText="1"/>
    </xf>
    <xf numFmtId="0" fontId="4" fillId="8" borderId="16" xfId="0" applyFont="1" applyFill="1" applyBorder="1" applyAlignment="1">
      <alignment wrapText="1"/>
    </xf>
    <xf numFmtId="0" fontId="4" fillId="8" borderId="18" xfId="0" applyFont="1" applyFill="1" applyBorder="1" applyAlignment="1">
      <alignment wrapText="1"/>
    </xf>
    <xf numFmtId="0" fontId="4" fillId="9" borderId="21" xfId="0" applyFont="1" applyFill="1" applyBorder="1" applyAlignment="1">
      <alignment wrapText="1"/>
    </xf>
    <xf numFmtId="0" fontId="7" fillId="9" borderId="21" xfId="0" applyNumberFormat="1" applyFont="1" applyFill="1" applyBorder="1" applyAlignment="1" applyProtection="1">
      <alignment wrapText="1"/>
    </xf>
    <xf numFmtId="0" fontId="7" fillId="9" borderId="16" xfId="0" applyNumberFormat="1" applyFont="1" applyFill="1" applyBorder="1" applyAlignment="1" applyProtection="1">
      <alignment wrapText="1"/>
    </xf>
    <xf numFmtId="0" fontId="7" fillId="9" borderId="16" xfId="0" applyFont="1" applyFill="1" applyBorder="1" applyAlignment="1">
      <alignment wrapText="1"/>
    </xf>
    <xf numFmtId="0" fontId="7" fillId="9" borderId="15" xfId="0" applyFont="1" applyFill="1" applyBorder="1" applyAlignment="1">
      <alignment wrapText="1"/>
    </xf>
    <xf numFmtId="0" fontId="7" fillId="9" borderId="15" xfId="0" applyNumberFormat="1" applyFont="1" applyFill="1" applyBorder="1" applyAlignment="1" applyProtection="1">
      <alignment wrapText="1"/>
    </xf>
    <xf numFmtId="0" fontId="7" fillId="9" borderId="21" xfId="0" applyFont="1" applyFill="1" applyBorder="1" applyAlignment="1">
      <alignment wrapText="1"/>
    </xf>
    <xf numFmtId="0" fontId="7" fillId="9" borderId="18" xfId="0" applyNumberFormat="1" applyFont="1" applyFill="1" applyBorder="1" applyAlignment="1" applyProtection="1">
      <alignment wrapText="1"/>
    </xf>
    <xf numFmtId="0" fontId="4" fillId="9" borderId="16" xfId="0" applyFont="1" applyFill="1" applyBorder="1" applyAlignment="1">
      <alignment wrapText="1"/>
    </xf>
    <xf numFmtId="0" fontId="7" fillId="9" borderId="18" xfId="0" applyFont="1" applyFill="1" applyBorder="1" applyAlignment="1">
      <alignment wrapText="1"/>
    </xf>
    <xf numFmtId="0" fontId="4" fillId="9" borderId="16" xfId="0" applyNumberFormat="1" applyFont="1" applyFill="1" applyBorder="1" applyAlignment="1" applyProtection="1">
      <alignment wrapText="1"/>
    </xf>
    <xf numFmtId="0" fontId="4" fillId="9" borderId="18" xfId="0" applyFont="1" applyFill="1" applyBorder="1" applyAlignment="1">
      <alignment wrapText="1"/>
    </xf>
  </cellXfs>
  <cellStyles count="1">
    <cellStyle name="Normal" xfId="0" builtinId="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2:X86"/>
  <sheetViews>
    <sheetView topLeftCell="A8" zoomScale="125" workbookViewId="0">
      <selection activeCell="H5" sqref="H5"/>
    </sheetView>
  </sheetViews>
  <sheetFormatPr defaultColWidth="10.75" defaultRowHeight="15"/>
  <cols>
    <col min="1" max="1" width="20.25" style="4" bestFit="1" customWidth="1"/>
    <col min="2" max="2" width="18.25" style="25" customWidth="1"/>
    <col min="3" max="3" width="51" style="25" customWidth="1"/>
    <col min="4" max="8" width="18.625" style="1" customWidth="1"/>
    <col min="9" max="9" width="18.625" style="4" customWidth="1"/>
    <col min="10" max="16" width="18.625" style="1" customWidth="1"/>
    <col min="17" max="17" width="18.625" style="4" customWidth="1"/>
    <col min="18" max="21" width="18.625" style="1" customWidth="1"/>
    <col min="22" max="22" width="18.625" style="4" customWidth="1"/>
    <col min="23" max="16384" width="10.75" style="1"/>
  </cols>
  <sheetData>
    <row r="2" spans="1:24" ht="15.75">
      <c r="D2" s="40" t="s">
        <v>417</v>
      </c>
      <c r="E2" s="40"/>
      <c r="F2" s="40"/>
      <c r="G2" s="40"/>
      <c r="H2" s="40"/>
      <c r="I2" s="41"/>
      <c r="J2" s="42" t="s">
        <v>418</v>
      </c>
      <c r="K2" s="40"/>
      <c r="L2" s="40"/>
      <c r="M2" s="40"/>
      <c r="N2" s="40"/>
      <c r="O2" s="40"/>
      <c r="P2" s="40"/>
      <c r="Q2" s="41"/>
      <c r="R2" s="42" t="s">
        <v>452</v>
      </c>
      <c r="S2" s="40"/>
      <c r="T2" s="40"/>
      <c r="U2" s="40"/>
      <c r="V2" s="41"/>
    </row>
    <row r="3" spans="1:24" ht="135.75" thickBot="1">
      <c r="A3" s="5" t="s">
        <v>453</v>
      </c>
      <c r="B3" s="8" t="s">
        <v>528</v>
      </c>
      <c r="C3" s="8" t="s">
        <v>454</v>
      </c>
      <c r="D3" s="7" t="s">
        <v>455</v>
      </c>
      <c r="E3" s="7" t="s">
        <v>440</v>
      </c>
      <c r="F3" s="7" t="s">
        <v>327</v>
      </c>
      <c r="G3" s="7" t="s">
        <v>328</v>
      </c>
      <c r="H3" s="7" t="s">
        <v>477</v>
      </c>
      <c r="I3" s="8" t="s">
        <v>397</v>
      </c>
      <c r="J3" s="9" t="s">
        <v>456</v>
      </c>
      <c r="K3" s="9" t="s">
        <v>337</v>
      </c>
      <c r="L3" s="9" t="s">
        <v>416</v>
      </c>
      <c r="M3" s="9" t="s">
        <v>409</v>
      </c>
      <c r="N3" s="9" t="s">
        <v>466</v>
      </c>
      <c r="O3" s="9" t="s">
        <v>457</v>
      </c>
      <c r="P3" s="9" t="s">
        <v>458</v>
      </c>
      <c r="Q3" s="10" t="s">
        <v>459</v>
      </c>
      <c r="R3" s="9" t="s">
        <v>425</v>
      </c>
      <c r="S3" s="9" t="s">
        <v>426</v>
      </c>
      <c r="T3" s="9" t="s">
        <v>427</v>
      </c>
      <c r="U3" s="9" t="s">
        <v>441</v>
      </c>
      <c r="V3" s="10" t="s">
        <v>442</v>
      </c>
      <c r="W3" s="9" t="s">
        <v>443</v>
      </c>
      <c r="X3" s="9" t="s">
        <v>444</v>
      </c>
    </row>
    <row r="4" spans="1:24" s="73" customFormat="1" ht="132.75" thickBot="1">
      <c r="A4" s="67"/>
      <c r="B4" s="68"/>
      <c r="C4" s="69"/>
      <c r="D4" s="70" t="s">
        <v>411</v>
      </c>
      <c r="E4" s="70" t="s">
        <v>462</v>
      </c>
      <c r="F4" s="70" t="s">
        <v>414</v>
      </c>
      <c r="G4" s="70" t="s">
        <v>415</v>
      </c>
      <c r="H4" s="70" t="s">
        <v>398</v>
      </c>
      <c r="I4" s="68" t="s">
        <v>571</v>
      </c>
      <c r="J4" s="71" t="s">
        <v>400</v>
      </c>
      <c r="K4" s="71" t="s">
        <v>498</v>
      </c>
      <c r="L4" s="71" t="s">
        <v>499</v>
      </c>
      <c r="M4" s="71" t="s">
        <v>484</v>
      </c>
      <c r="N4" s="71" t="s">
        <v>501</v>
      </c>
      <c r="O4" s="71" t="s">
        <v>479</v>
      </c>
      <c r="P4" s="71" t="s">
        <v>360</v>
      </c>
      <c r="Q4" s="72" t="s">
        <v>480</v>
      </c>
      <c r="R4" s="71" t="s">
        <v>435</v>
      </c>
      <c r="S4" s="71" t="s">
        <v>555</v>
      </c>
      <c r="T4" s="71" t="s">
        <v>481</v>
      </c>
      <c r="U4" s="71" t="s">
        <v>447</v>
      </c>
      <c r="V4" s="72" t="s">
        <v>448</v>
      </c>
      <c r="W4" s="71"/>
      <c r="X4" s="71"/>
    </row>
    <row r="5" spans="1:24" s="73" customFormat="1" ht="132.75" thickBot="1">
      <c r="A5" s="67"/>
      <c r="B5" s="68"/>
      <c r="C5" s="69"/>
      <c r="D5" s="74" t="s">
        <v>291</v>
      </c>
      <c r="E5" s="75" t="s">
        <v>482</v>
      </c>
      <c r="F5" s="75" t="s">
        <v>606</v>
      </c>
      <c r="G5" s="75" t="s">
        <v>549</v>
      </c>
      <c r="H5" s="75" t="s">
        <v>464</v>
      </c>
      <c r="I5" s="69" t="s">
        <v>485</v>
      </c>
      <c r="J5" s="76" t="s">
        <v>465</v>
      </c>
      <c r="K5" s="76" t="s">
        <v>505</v>
      </c>
      <c r="L5" s="76" t="s">
        <v>507</v>
      </c>
      <c r="M5" s="76" t="s">
        <v>547</v>
      </c>
      <c r="N5" s="76" t="s">
        <v>439</v>
      </c>
      <c r="O5" s="76" t="s">
        <v>548</v>
      </c>
      <c r="P5" s="76" t="s">
        <v>496</v>
      </c>
      <c r="Q5" s="77" t="s">
        <v>463</v>
      </c>
      <c r="R5" s="76" t="s">
        <v>497</v>
      </c>
      <c r="S5" s="76" t="s">
        <v>582</v>
      </c>
      <c r="T5" s="76" t="s">
        <v>559</v>
      </c>
      <c r="U5" s="76" t="s">
        <v>572</v>
      </c>
      <c r="V5" s="77" t="s">
        <v>500</v>
      </c>
      <c r="W5" s="76"/>
      <c r="X5" s="76"/>
    </row>
    <row r="6" spans="1:24" ht="32.25" thickBot="1">
      <c r="A6" s="38" t="s">
        <v>386</v>
      </c>
      <c r="C6" s="33" t="s">
        <v>357</v>
      </c>
      <c r="D6" s="11"/>
      <c r="E6" s="11"/>
      <c r="F6" s="11"/>
      <c r="G6" s="11"/>
      <c r="H6" s="11"/>
      <c r="I6" s="12"/>
      <c r="J6" s="11"/>
      <c r="K6" s="11"/>
      <c r="L6" s="11"/>
      <c r="M6" s="11"/>
      <c r="N6" s="11"/>
      <c r="O6" s="11"/>
      <c r="P6" s="11"/>
      <c r="Q6" s="12"/>
      <c r="R6" s="11"/>
      <c r="S6" s="11"/>
      <c r="T6" s="11"/>
      <c r="U6" s="11"/>
      <c r="V6" s="12"/>
    </row>
    <row r="7" spans="1:24">
      <c r="A7" s="4" t="s">
        <v>353</v>
      </c>
      <c r="B7" s="25" t="s">
        <v>529</v>
      </c>
      <c r="C7" s="26" t="s">
        <v>349</v>
      </c>
      <c r="D7" s="1">
        <v>1</v>
      </c>
      <c r="E7" s="13">
        <v>1</v>
      </c>
      <c r="F7" s="13">
        <v>1</v>
      </c>
      <c r="G7" s="13">
        <v>0.5</v>
      </c>
      <c r="H7" s="13">
        <v>0.5</v>
      </c>
      <c r="I7" s="22">
        <v>0</v>
      </c>
      <c r="J7" s="13">
        <v>1</v>
      </c>
      <c r="K7" s="13">
        <v>1</v>
      </c>
      <c r="L7" s="13">
        <v>1</v>
      </c>
      <c r="M7" s="13">
        <v>1</v>
      </c>
      <c r="N7" s="13">
        <v>1</v>
      </c>
      <c r="O7" s="13">
        <v>1</v>
      </c>
      <c r="P7" s="13">
        <v>0.5</v>
      </c>
      <c r="Q7" s="22">
        <v>1</v>
      </c>
      <c r="R7" s="13">
        <v>1</v>
      </c>
      <c r="S7" s="13">
        <v>1</v>
      </c>
      <c r="T7" s="13">
        <v>1</v>
      </c>
      <c r="U7" s="13">
        <v>0</v>
      </c>
      <c r="V7" s="22">
        <v>0.5</v>
      </c>
    </row>
    <row r="8" spans="1:24">
      <c r="C8" s="26" t="s">
        <v>495</v>
      </c>
      <c r="E8" s="13"/>
      <c r="F8" s="13"/>
      <c r="G8" s="13"/>
      <c r="H8" s="13"/>
      <c r="I8" s="22"/>
      <c r="J8" s="13"/>
      <c r="K8" s="13"/>
      <c r="L8" s="13"/>
      <c r="M8" s="13"/>
      <c r="N8" s="13"/>
      <c r="O8" s="13"/>
      <c r="P8" s="13"/>
      <c r="Q8" s="22"/>
      <c r="R8" s="13"/>
      <c r="S8" s="13"/>
      <c r="T8" s="13"/>
      <c r="U8" s="13"/>
      <c r="V8" s="22"/>
    </row>
    <row r="9" spans="1:24">
      <c r="C9" s="26" t="s">
        <v>446</v>
      </c>
      <c r="E9" s="13"/>
      <c r="F9" s="13"/>
      <c r="G9" s="13"/>
      <c r="H9" s="13"/>
      <c r="I9" s="22"/>
      <c r="J9" s="13"/>
      <c r="K9" s="13"/>
      <c r="L9" s="13"/>
      <c r="M9" s="13"/>
      <c r="N9" s="13"/>
      <c r="O9" s="13"/>
      <c r="P9" s="13"/>
      <c r="Q9" s="22"/>
      <c r="R9" s="13"/>
      <c r="S9" s="13"/>
      <c r="T9" s="13"/>
      <c r="U9" s="13"/>
      <c r="V9" s="22"/>
    </row>
    <row r="10" spans="1:24">
      <c r="B10" s="25" t="s">
        <v>530</v>
      </c>
      <c r="C10" s="26" t="s">
        <v>493</v>
      </c>
      <c r="D10" s="1">
        <v>1</v>
      </c>
      <c r="E10" s="13">
        <v>1</v>
      </c>
      <c r="F10" s="13">
        <v>1</v>
      </c>
      <c r="G10" s="13">
        <v>1</v>
      </c>
      <c r="H10" s="13">
        <v>0.5</v>
      </c>
      <c r="I10" s="22">
        <v>0</v>
      </c>
      <c r="J10" s="13">
        <v>1</v>
      </c>
      <c r="K10" s="13">
        <v>1</v>
      </c>
      <c r="L10" s="13">
        <v>1</v>
      </c>
      <c r="M10" s="13">
        <v>1</v>
      </c>
      <c r="N10" s="13">
        <v>1</v>
      </c>
      <c r="O10" s="13">
        <v>1</v>
      </c>
      <c r="P10" s="13">
        <v>1</v>
      </c>
      <c r="Q10" s="22">
        <v>1</v>
      </c>
      <c r="R10" s="13">
        <v>1</v>
      </c>
      <c r="S10" s="13">
        <v>1</v>
      </c>
      <c r="T10" s="13">
        <v>1</v>
      </c>
      <c r="U10" s="13">
        <v>1</v>
      </c>
      <c r="V10" s="22">
        <v>0.5</v>
      </c>
    </row>
    <row r="11" spans="1:24">
      <c r="A11" s="4" t="s">
        <v>355</v>
      </c>
      <c r="C11" s="26" t="s">
        <v>387</v>
      </c>
      <c r="E11" s="13"/>
      <c r="F11" s="13"/>
      <c r="G11" s="13"/>
      <c r="H11" s="13"/>
      <c r="I11" s="22"/>
      <c r="J11" s="13"/>
      <c r="K11" s="13"/>
      <c r="L11" s="13"/>
      <c r="M11" s="13"/>
      <c r="N11" s="13"/>
      <c r="O11" s="13"/>
      <c r="P11" s="13"/>
      <c r="Q11" s="22"/>
      <c r="R11" s="13"/>
      <c r="S11" s="13"/>
      <c r="T11" s="13"/>
      <c r="U11" s="13"/>
      <c r="V11" s="22"/>
    </row>
    <row r="12" spans="1:24">
      <c r="C12" s="26" t="s">
        <v>351</v>
      </c>
      <c r="D12" s="23"/>
      <c r="E12" s="13"/>
      <c r="F12" s="13"/>
      <c r="G12" s="13"/>
      <c r="H12" s="13"/>
      <c r="I12" s="22"/>
      <c r="J12" s="13"/>
      <c r="K12" s="13"/>
      <c r="L12" s="13"/>
      <c r="M12" s="13"/>
      <c r="N12" s="13"/>
      <c r="O12" s="13"/>
      <c r="P12" s="13"/>
      <c r="Q12" s="22"/>
      <c r="R12" s="13"/>
      <c r="S12" s="13"/>
      <c r="T12" s="13"/>
      <c r="U12" s="13"/>
      <c r="V12" s="22"/>
    </row>
    <row r="13" spans="1:24">
      <c r="C13" s="26" t="s">
        <v>352</v>
      </c>
      <c r="D13" s="13"/>
      <c r="E13" s="13"/>
      <c r="F13" s="13"/>
      <c r="G13" s="13"/>
      <c r="H13" s="13"/>
      <c r="I13" s="22"/>
      <c r="J13" s="13"/>
      <c r="K13" s="13"/>
      <c r="L13" s="13"/>
      <c r="M13" s="13"/>
      <c r="N13" s="13"/>
      <c r="O13" s="13"/>
      <c r="P13" s="13"/>
      <c r="Q13" s="22"/>
      <c r="R13" s="13"/>
      <c r="S13" s="13"/>
      <c r="T13" s="13"/>
      <c r="U13" s="13"/>
      <c r="V13" s="22"/>
    </row>
    <row r="14" spans="1:24">
      <c r="C14" s="26" t="s">
        <v>358</v>
      </c>
      <c r="D14" s="13"/>
      <c r="E14" s="13"/>
      <c r="F14" s="13"/>
      <c r="G14" s="13"/>
      <c r="H14" s="13"/>
      <c r="I14" s="22"/>
      <c r="J14" s="13"/>
      <c r="K14" s="13"/>
      <c r="L14" s="13"/>
      <c r="M14" s="13"/>
      <c r="N14" s="13"/>
      <c r="O14" s="13"/>
      <c r="P14" s="13"/>
      <c r="Q14" s="22"/>
      <c r="R14" s="13"/>
      <c r="S14" s="13"/>
      <c r="T14" s="13"/>
      <c r="U14" s="13"/>
      <c r="V14" s="22"/>
    </row>
    <row r="15" spans="1:24">
      <c r="B15" s="25" t="s">
        <v>334</v>
      </c>
      <c r="C15" s="26" t="s">
        <v>494</v>
      </c>
      <c r="D15" s="13"/>
      <c r="E15" s="13"/>
      <c r="F15" s="13"/>
      <c r="G15" s="13"/>
      <c r="H15" s="13"/>
      <c r="I15" s="22"/>
      <c r="J15" s="13"/>
      <c r="K15" s="13"/>
      <c r="L15" s="13"/>
      <c r="M15" s="13"/>
      <c r="N15" s="13"/>
      <c r="O15" s="13"/>
      <c r="P15" s="13"/>
      <c r="Q15" s="22"/>
      <c r="R15" s="13"/>
      <c r="S15" s="13"/>
      <c r="T15" s="13"/>
      <c r="U15" s="13"/>
      <c r="V15" s="22"/>
    </row>
    <row r="16" spans="1:24">
      <c r="A16" s="4" t="s">
        <v>350</v>
      </c>
      <c r="C16" s="26" t="s">
        <v>356</v>
      </c>
      <c r="D16" s="24"/>
      <c r="E16" s="24"/>
      <c r="F16" s="24"/>
      <c r="G16" s="24"/>
      <c r="H16" s="24"/>
      <c r="I16" s="22"/>
      <c r="J16" s="24"/>
      <c r="K16" s="24"/>
      <c r="L16" s="24"/>
      <c r="M16" s="24"/>
      <c r="N16" s="24"/>
      <c r="O16" s="24"/>
      <c r="P16" s="24"/>
      <c r="Q16" s="22"/>
      <c r="R16" s="24"/>
      <c r="S16" s="24"/>
      <c r="T16" s="24"/>
      <c r="U16" s="24"/>
      <c r="V16" s="22"/>
      <c r="W16" s="18"/>
      <c r="X16" s="18"/>
    </row>
    <row r="17" spans="1:24" ht="30">
      <c r="C17" s="26" t="s">
        <v>341</v>
      </c>
      <c r="D17" s="24"/>
      <c r="E17" s="24"/>
      <c r="F17" s="24"/>
      <c r="G17" s="24"/>
      <c r="H17" s="24"/>
      <c r="I17" s="22"/>
      <c r="J17" s="24"/>
      <c r="K17" s="24"/>
      <c r="L17" s="24"/>
      <c r="M17" s="24"/>
      <c r="N17" s="24"/>
      <c r="O17" s="24"/>
      <c r="P17" s="24"/>
      <c r="Q17" s="22"/>
      <c r="R17" s="24"/>
      <c r="S17" s="24"/>
      <c r="T17" s="24"/>
      <c r="U17" s="24"/>
      <c r="V17" s="22"/>
      <c r="W17" s="18"/>
      <c r="X17" s="18"/>
    </row>
    <row r="18" spans="1:24">
      <c r="C18" s="26" t="s">
        <v>342</v>
      </c>
      <c r="D18" s="24"/>
      <c r="E18" s="24"/>
      <c r="F18" s="24"/>
      <c r="G18" s="24"/>
      <c r="H18" s="24"/>
      <c r="I18" s="22"/>
      <c r="J18" s="24"/>
      <c r="K18" s="24"/>
      <c r="L18" s="24"/>
      <c r="M18" s="24"/>
      <c r="N18" s="24"/>
      <c r="O18" s="24"/>
      <c r="P18" s="24"/>
      <c r="Q18" s="22"/>
      <c r="R18" s="24"/>
      <c r="S18" s="24"/>
      <c r="T18" s="24"/>
      <c r="U18" s="24"/>
      <c r="V18" s="22"/>
      <c r="W18" s="18"/>
      <c r="X18" s="18"/>
    </row>
    <row r="19" spans="1:24" ht="30">
      <c r="C19" s="26" t="s">
        <v>326</v>
      </c>
      <c r="D19" s="24"/>
      <c r="E19" s="24"/>
      <c r="F19" s="24"/>
      <c r="G19" s="24"/>
      <c r="H19" s="24"/>
      <c r="I19" s="22"/>
      <c r="J19" s="24"/>
      <c r="K19" s="24"/>
      <c r="L19" s="24"/>
      <c r="M19" s="24"/>
      <c r="N19" s="24"/>
      <c r="O19" s="24"/>
      <c r="P19" s="24"/>
      <c r="Q19" s="22"/>
      <c r="R19" s="24"/>
      <c r="S19" s="24"/>
      <c r="T19" s="24"/>
      <c r="U19" s="24"/>
      <c r="V19" s="22"/>
      <c r="W19" s="18"/>
      <c r="X19" s="18"/>
    </row>
    <row r="20" spans="1:24">
      <c r="C20" s="26" t="s">
        <v>320</v>
      </c>
      <c r="D20" s="24"/>
      <c r="E20" s="24"/>
      <c r="F20" s="24"/>
      <c r="G20" s="24"/>
      <c r="H20" s="24"/>
      <c r="I20" s="22"/>
      <c r="J20" s="24"/>
      <c r="K20" s="24"/>
      <c r="L20" s="24"/>
      <c r="M20" s="24"/>
      <c r="N20" s="24"/>
      <c r="O20" s="24"/>
      <c r="P20" s="24"/>
      <c r="Q20" s="22"/>
      <c r="R20" s="24"/>
      <c r="S20" s="24"/>
      <c r="T20" s="24"/>
      <c r="U20" s="24"/>
      <c r="V20" s="22"/>
      <c r="W20" s="18"/>
      <c r="X20" s="18"/>
    </row>
    <row r="21" spans="1:24">
      <c r="C21" s="26" t="s">
        <v>321</v>
      </c>
      <c r="D21" s="24"/>
      <c r="E21" s="24"/>
      <c r="F21" s="24"/>
      <c r="G21" s="24"/>
      <c r="H21" s="24"/>
      <c r="I21" s="22"/>
      <c r="J21" s="24"/>
      <c r="K21" s="24"/>
      <c r="L21" s="24"/>
      <c r="M21" s="24"/>
      <c r="N21" s="24"/>
      <c r="O21" s="24"/>
      <c r="P21" s="24"/>
      <c r="Q21" s="22"/>
      <c r="R21" s="24"/>
      <c r="S21" s="24"/>
      <c r="T21" s="24"/>
      <c r="U21" s="24"/>
      <c r="V21" s="22"/>
      <c r="W21" s="18"/>
      <c r="X21" s="18"/>
    </row>
    <row r="22" spans="1:24">
      <c r="A22" s="4" t="s">
        <v>322</v>
      </c>
      <c r="B22" s="25" t="s">
        <v>532</v>
      </c>
      <c r="C22" s="26" t="s">
        <v>445</v>
      </c>
      <c r="D22" s="13"/>
      <c r="E22" s="13"/>
      <c r="F22" s="13"/>
      <c r="G22" s="13"/>
      <c r="H22" s="13"/>
      <c r="I22" s="22"/>
      <c r="J22" s="13"/>
      <c r="K22" s="13"/>
      <c r="L22" s="13"/>
      <c r="M22" s="13"/>
      <c r="N22" s="13"/>
      <c r="O22" s="13"/>
      <c r="P22" s="13"/>
      <c r="Q22" s="22"/>
      <c r="R22" s="13"/>
      <c r="S22" s="13"/>
      <c r="T22" s="13"/>
      <c r="U22" s="13"/>
      <c r="V22" s="22"/>
    </row>
    <row r="23" spans="1:24">
      <c r="B23" s="25" t="s">
        <v>460</v>
      </c>
      <c r="C23" s="26" t="s">
        <v>375</v>
      </c>
      <c r="E23" s="13"/>
      <c r="F23" s="13"/>
      <c r="G23" s="13"/>
      <c r="H23" s="13"/>
      <c r="I23" s="22"/>
      <c r="J23" s="13"/>
      <c r="K23" s="13"/>
      <c r="L23" s="13"/>
      <c r="M23" s="13"/>
      <c r="N23" s="13"/>
      <c r="O23" s="13"/>
      <c r="P23" s="13"/>
      <c r="Q23" s="22"/>
      <c r="R23" s="13"/>
      <c r="S23" s="13"/>
      <c r="T23" s="13"/>
      <c r="U23" s="13"/>
      <c r="V23" s="22"/>
    </row>
    <row r="24" spans="1:24">
      <c r="B24" s="25" t="s">
        <v>461</v>
      </c>
      <c r="C24" s="26" t="s">
        <v>335</v>
      </c>
      <c r="E24" s="13"/>
      <c r="F24" s="13"/>
      <c r="G24" s="13"/>
      <c r="H24" s="13"/>
      <c r="I24" s="22"/>
      <c r="J24" s="13"/>
      <c r="K24" s="13"/>
      <c r="L24" s="13"/>
      <c r="M24" s="13"/>
      <c r="N24" s="13"/>
      <c r="O24" s="13"/>
      <c r="P24" s="13"/>
      <c r="Q24" s="22"/>
      <c r="R24" s="13"/>
      <c r="S24" s="13"/>
      <c r="T24" s="13"/>
      <c r="U24" s="13"/>
      <c r="V24" s="22"/>
    </row>
    <row r="25" spans="1:24" ht="15.75" thickBot="1">
      <c r="A25" s="4" t="s">
        <v>333</v>
      </c>
      <c r="B25" s="25" t="s">
        <v>461</v>
      </c>
      <c r="C25" s="25" t="s">
        <v>332</v>
      </c>
    </row>
    <row r="26" spans="1:24" ht="32.25" thickBot="1">
      <c r="C26" s="32" t="s">
        <v>336</v>
      </c>
      <c r="D26" s="24"/>
      <c r="E26" s="24"/>
      <c r="F26" s="24"/>
      <c r="G26" s="24"/>
      <c r="H26" s="24"/>
      <c r="I26" s="22"/>
      <c r="J26" s="24"/>
      <c r="K26" s="24"/>
      <c r="L26" s="24"/>
      <c r="M26" s="24"/>
      <c r="N26" s="24"/>
      <c r="O26" s="24"/>
      <c r="P26" s="24"/>
      <c r="Q26" s="22"/>
      <c r="R26" s="24"/>
      <c r="S26" s="24"/>
      <c r="T26" s="24"/>
      <c r="U26" s="24"/>
      <c r="V26" s="22"/>
      <c r="W26" s="18"/>
      <c r="X26" s="18"/>
    </row>
    <row r="27" spans="1:24">
      <c r="A27" s="4" t="s">
        <v>355</v>
      </c>
      <c r="C27" s="26" t="s">
        <v>523</v>
      </c>
      <c r="D27" s="24"/>
      <c r="E27" s="24"/>
      <c r="F27" s="24"/>
      <c r="G27" s="24"/>
      <c r="H27" s="24"/>
      <c r="I27" s="22"/>
      <c r="J27" s="24"/>
      <c r="K27" s="24"/>
      <c r="L27" s="24"/>
      <c r="M27" s="24"/>
      <c r="N27" s="24"/>
      <c r="O27" s="24"/>
      <c r="P27" s="24"/>
      <c r="Q27" s="22"/>
      <c r="R27" s="24"/>
      <c r="S27" s="24"/>
      <c r="T27" s="24"/>
      <c r="U27" s="24"/>
      <c r="V27" s="22"/>
      <c r="W27" s="18"/>
      <c r="X27" s="18"/>
    </row>
    <row r="28" spans="1:24">
      <c r="A28" s="4" t="s">
        <v>350</v>
      </c>
      <c r="C28" s="26" t="s">
        <v>524</v>
      </c>
      <c r="D28" s="24"/>
      <c r="E28" s="24"/>
      <c r="F28" s="24"/>
      <c r="G28" s="24"/>
      <c r="H28" s="24"/>
      <c r="I28" s="22"/>
      <c r="J28" s="24"/>
      <c r="K28" s="24"/>
      <c r="L28" s="24"/>
      <c r="M28" s="24"/>
      <c r="N28" s="24"/>
      <c r="O28" s="24"/>
      <c r="P28" s="24"/>
      <c r="Q28" s="22"/>
      <c r="R28" s="24"/>
      <c r="S28" s="24"/>
      <c r="T28" s="24"/>
      <c r="U28" s="24"/>
      <c r="V28" s="22"/>
      <c r="W28" s="18"/>
      <c r="X28" s="18"/>
    </row>
    <row r="29" spans="1:24" ht="30">
      <c r="A29" s="4" t="s">
        <v>449</v>
      </c>
      <c r="B29" s="25" t="s">
        <v>502</v>
      </c>
      <c r="C29" s="26" t="s">
        <v>361</v>
      </c>
      <c r="D29" s="24"/>
      <c r="E29" s="24"/>
      <c r="F29" s="24"/>
      <c r="G29" s="24"/>
      <c r="H29" s="24"/>
      <c r="I29" s="22"/>
      <c r="J29" s="24"/>
      <c r="K29" s="24"/>
      <c r="L29" s="24"/>
      <c r="M29" s="24"/>
      <c r="N29" s="24"/>
      <c r="O29" s="24"/>
      <c r="P29" s="24"/>
      <c r="Q29" s="22"/>
      <c r="R29" s="24"/>
      <c r="S29" s="24"/>
      <c r="T29" s="24"/>
      <c r="U29" s="24"/>
      <c r="V29" s="22"/>
      <c r="W29" s="18"/>
      <c r="X29" s="18"/>
    </row>
    <row r="30" spans="1:24">
      <c r="B30" s="25" t="s">
        <v>502</v>
      </c>
      <c r="C30" s="26" t="s">
        <v>362</v>
      </c>
      <c r="D30" s="24"/>
      <c r="E30" s="24"/>
      <c r="F30" s="24"/>
      <c r="G30" s="24"/>
      <c r="H30" s="24"/>
      <c r="I30" s="22"/>
      <c r="J30" s="24"/>
      <c r="K30" s="24"/>
      <c r="L30" s="24"/>
      <c r="M30" s="24"/>
      <c r="N30" s="24"/>
      <c r="O30" s="24"/>
      <c r="P30" s="24"/>
      <c r="Q30" s="22"/>
      <c r="R30" s="24"/>
      <c r="S30" s="24"/>
      <c r="T30" s="24"/>
      <c r="U30" s="24"/>
      <c r="V30" s="22"/>
      <c r="W30" s="18"/>
      <c r="X30" s="18"/>
    </row>
    <row r="31" spans="1:24">
      <c r="B31" s="25" t="s">
        <v>502</v>
      </c>
      <c r="C31" s="26" t="s">
        <v>437</v>
      </c>
      <c r="D31" s="24"/>
      <c r="E31" s="24"/>
      <c r="F31" s="24"/>
      <c r="G31" s="24"/>
      <c r="H31" s="24"/>
      <c r="I31" s="22"/>
      <c r="J31" s="24"/>
      <c r="K31" s="24"/>
      <c r="L31" s="24"/>
      <c r="M31" s="24"/>
      <c r="N31" s="24"/>
      <c r="O31" s="24"/>
      <c r="P31" s="24"/>
      <c r="Q31" s="22"/>
      <c r="R31" s="24"/>
      <c r="S31" s="24"/>
      <c r="T31" s="24"/>
      <c r="U31" s="24"/>
      <c r="V31" s="22"/>
      <c r="W31" s="18"/>
      <c r="X31" s="18"/>
    </row>
    <row r="32" spans="1:24">
      <c r="B32" s="25" t="s">
        <v>502</v>
      </c>
      <c r="C32" s="26" t="s">
        <v>450</v>
      </c>
      <c r="D32" s="24"/>
      <c r="E32" s="24"/>
      <c r="F32" s="24"/>
      <c r="G32" s="24"/>
      <c r="H32" s="24"/>
      <c r="I32" s="22"/>
      <c r="J32" s="24"/>
      <c r="K32" s="24"/>
      <c r="L32" s="24"/>
      <c r="M32" s="24"/>
      <c r="N32" s="24"/>
      <c r="O32" s="24"/>
      <c r="P32" s="24"/>
      <c r="Q32" s="22"/>
      <c r="R32" s="24"/>
      <c r="S32" s="24"/>
      <c r="T32" s="24"/>
      <c r="U32" s="24"/>
      <c r="V32" s="22"/>
      <c r="W32" s="18"/>
      <c r="X32" s="18"/>
    </row>
    <row r="33" spans="1:24" ht="15.75" thickBot="1">
      <c r="B33" s="25" t="s">
        <v>502</v>
      </c>
      <c r="C33" s="26" t="s">
        <v>302</v>
      </c>
      <c r="D33" s="24"/>
      <c r="E33" s="24"/>
      <c r="F33" s="24"/>
      <c r="G33" s="24"/>
      <c r="H33" s="24"/>
      <c r="I33" s="22"/>
      <c r="J33" s="24"/>
      <c r="K33" s="24"/>
      <c r="L33" s="24"/>
      <c r="M33" s="24"/>
      <c r="N33" s="24"/>
      <c r="O33" s="24"/>
      <c r="P33" s="24"/>
      <c r="Q33" s="22"/>
      <c r="R33" s="24"/>
      <c r="S33" s="24"/>
      <c r="T33" s="24"/>
      <c r="U33" s="24"/>
      <c r="V33" s="22"/>
      <c r="W33" s="18"/>
      <c r="X33" s="18"/>
    </row>
    <row r="34" spans="1:24" ht="48" thickBot="1">
      <c r="B34" s="34"/>
      <c r="C34" s="31" t="s">
        <v>483</v>
      </c>
      <c r="D34" s="11"/>
      <c r="E34" s="11"/>
      <c r="F34" s="11"/>
      <c r="G34" s="11"/>
      <c r="H34" s="11"/>
      <c r="I34" s="12"/>
      <c r="J34" s="11"/>
      <c r="K34" s="11"/>
      <c r="L34" s="11"/>
      <c r="M34" s="11"/>
      <c r="N34" s="11"/>
      <c r="O34" s="11"/>
      <c r="P34" s="11"/>
      <c r="Q34" s="12"/>
      <c r="R34" s="11"/>
      <c r="S34" s="11"/>
      <c r="T34" s="11"/>
      <c r="U34" s="11"/>
      <c r="V34" s="12"/>
    </row>
    <row r="35" spans="1:24">
      <c r="A35" s="4" t="s">
        <v>522</v>
      </c>
      <c r="B35" s="34" t="s">
        <v>460</v>
      </c>
      <c r="C35" s="26" t="s">
        <v>403</v>
      </c>
      <c r="D35" s="13"/>
      <c r="E35" s="13"/>
      <c r="F35" s="13"/>
      <c r="G35" s="13"/>
      <c r="H35" s="13"/>
      <c r="I35" s="22"/>
      <c r="J35" s="13"/>
      <c r="K35" s="13"/>
      <c r="L35" s="13"/>
      <c r="M35" s="13"/>
      <c r="N35" s="13"/>
      <c r="O35" s="13"/>
      <c r="P35" s="13"/>
      <c r="Q35" s="22"/>
      <c r="R35" s="13"/>
      <c r="S35" s="13"/>
      <c r="T35" s="13"/>
      <c r="U35" s="13"/>
      <c r="V35" s="22"/>
    </row>
    <row r="36" spans="1:24">
      <c r="A36" s="4" t="s">
        <v>451</v>
      </c>
      <c r="C36" s="26" t="s">
        <v>525</v>
      </c>
      <c r="D36" s="13"/>
      <c r="E36" s="13"/>
      <c r="F36" s="13"/>
      <c r="G36" s="13"/>
      <c r="H36" s="13"/>
      <c r="I36" s="22"/>
      <c r="J36" s="13"/>
      <c r="K36" s="13"/>
      <c r="L36" s="13"/>
      <c r="M36" s="13"/>
      <c r="N36" s="13"/>
      <c r="O36" s="13"/>
      <c r="P36" s="13"/>
      <c r="Q36" s="22"/>
      <c r="R36" s="13"/>
      <c r="S36" s="13"/>
      <c r="T36" s="13"/>
      <c r="U36" s="13"/>
      <c r="V36" s="22"/>
    </row>
    <row r="37" spans="1:24">
      <c r="C37" s="26" t="s">
        <v>526</v>
      </c>
      <c r="D37" s="13"/>
      <c r="E37" s="13"/>
      <c r="F37" s="13"/>
      <c r="G37" s="13"/>
      <c r="H37" s="13"/>
      <c r="I37" s="22"/>
      <c r="J37" s="13"/>
      <c r="K37" s="13"/>
      <c r="L37" s="13"/>
      <c r="M37" s="13"/>
      <c r="N37" s="13"/>
      <c r="O37" s="13"/>
      <c r="P37" s="13"/>
      <c r="Q37" s="22"/>
      <c r="R37" s="13"/>
      <c r="S37" s="13"/>
      <c r="T37" s="13"/>
      <c r="U37" s="13"/>
      <c r="V37" s="22"/>
    </row>
    <row r="38" spans="1:24">
      <c r="C38" s="26" t="s">
        <v>338</v>
      </c>
      <c r="D38" s="13"/>
      <c r="E38" s="13"/>
      <c r="F38" s="13"/>
      <c r="G38" s="13"/>
      <c r="H38" s="13"/>
      <c r="I38" s="22"/>
      <c r="J38" s="13"/>
      <c r="K38" s="13"/>
      <c r="L38" s="13"/>
      <c r="M38" s="13"/>
      <c r="N38" s="13"/>
      <c r="O38" s="13"/>
      <c r="P38" s="13"/>
      <c r="Q38" s="22"/>
      <c r="R38" s="13"/>
      <c r="S38" s="13"/>
      <c r="T38" s="13"/>
      <c r="U38" s="13"/>
      <c r="V38" s="22"/>
    </row>
    <row r="39" spans="1:24">
      <c r="A39" s="4" t="s">
        <v>514</v>
      </c>
      <c r="B39" s="25" t="s">
        <v>531</v>
      </c>
      <c r="C39" s="26" t="s">
        <v>527</v>
      </c>
      <c r="D39" s="1">
        <v>1</v>
      </c>
      <c r="E39" s="13">
        <v>1</v>
      </c>
      <c r="F39" s="13">
        <v>1</v>
      </c>
      <c r="G39" s="13">
        <v>0</v>
      </c>
      <c r="H39" s="13">
        <v>0</v>
      </c>
      <c r="I39" s="22">
        <v>1</v>
      </c>
      <c r="J39" s="13">
        <v>1</v>
      </c>
      <c r="K39" s="13">
        <v>0.5</v>
      </c>
      <c r="L39" s="13">
        <v>0</v>
      </c>
      <c r="M39" s="13">
        <v>1</v>
      </c>
      <c r="N39" s="13">
        <v>1</v>
      </c>
      <c r="O39" s="13">
        <v>1</v>
      </c>
      <c r="P39" s="13">
        <v>1</v>
      </c>
      <c r="Q39" s="22">
        <v>0.5</v>
      </c>
      <c r="R39" s="13">
        <v>1</v>
      </c>
      <c r="S39" s="13">
        <v>1</v>
      </c>
      <c r="T39" s="13">
        <v>0.5</v>
      </c>
      <c r="U39" s="13">
        <v>1</v>
      </c>
      <c r="V39" s="22">
        <v>1</v>
      </c>
    </row>
    <row r="40" spans="1:24">
      <c r="A40" s="4" t="s">
        <v>419</v>
      </c>
      <c r="C40" s="28" t="s">
        <v>420</v>
      </c>
      <c r="D40" s="13"/>
      <c r="E40" s="13"/>
      <c r="F40" s="13"/>
      <c r="G40" s="13"/>
      <c r="H40" s="13"/>
      <c r="I40" s="22"/>
      <c r="J40" s="13"/>
      <c r="K40" s="13"/>
      <c r="L40" s="13"/>
      <c r="M40" s="13"/>
      <c r="N40" s="13"/>
      <c r="O40" s="13"/>
      <c r="P40" s="13"/>
      <c r="Q40" s="22"/>
      <c r="R40" s="13"/>
      <c r="S40" s="13"/>
      <c r="T40" s="13"/>
      <c r="U40" s="13"/>
      <c r="V40" s="22"/>
    </row>
    <row r="41" spans="1:24">
      <c r="A41" s="4" t="s">
        <v>421</v>
      </c>
      <c r="C41" s="26" t="s">
        <v>422</v>
      </c>
      <c r="E41" s="13"/>
      <c r="F41" s="13"/>
      <c r="G41" s="13"/>
      <c r="H41" s="13"/>
      <c r="I41" s="22"/>
      <c r="J41" s="13"/>
      <c r="K41" s="13"/>
      <c r="L41" s="13"/>
      <c r="M41" s="13"/>
      <c r="N41" s="13"/>
      <c r="O41" s="13"/>
      <c r="P41" s="13"/>
      <c r="Q41" s="22"/>
      <c r="R41" s="13"/>
      <c r="S41" s="13"/>
      <c r="T41" s="13"/>
      <c r="U41" s="13"/>
      <c r="V41" s="22"/>
    </row>
    <row r="42" spans="1:24">
      <c r="C42" s="26" t="s">
        <v>359</v>
      </c>
      <c r="E42" s="13"/>
      <c r="F42" s="13"/>
      <c r="G42" s="13"/>
      <c r="H42" s="13"/>
      <c r="I42" s="22"/>
      <c r="J42" s="13"/>
      <c r="K42" s="13"/>
      <c r="L42" s="13"/>
      <c r="M42" s="13"/>
      <c r="N42" s="13"/>
      <c r="O42" s="13"/>
      <c r="P42" s="13"/>
      <c r="Q42" s="22"/>
      <c r="R42" s="13"/>
      <c r="S42" s="13"/>
      <c r="T42" s="13"/>
      <c r="U42" s="13"/>
      <c r="V42" s="22"/>
    </row>
    <row r="43" spans="1:24">
      <c r="C43" s="26" t="s">
        <v>428</v>
      </c>
      <c r="E43" s="13"/>
      <c r="F43" s="13"/>
      <c r="G43" s="13"/>
      <c r="H43" s="13"/>
      <c r="I43" s="22"/>
      <c r="J43" s="13"/>
      <c r="K43" s="13"/>
      <c r="L43" s="13"/>
      <c r="M43" s="13"/>
      <c r="N43" s="13"/>
      <c r="O43" s="13"/>
      <c r="P43" s="13"/>
      <c r="Q43" s="22"/>
      <c r="R43" s="13"/>
      <c r="S43" s="13"/>
      <c r="T43" s="13"/>
      <c r="U43" s="13"/>
      <c r="V43" s="22"/>
    </row>
    <row r="44" spans="1:24" ht="15.75" thickBot="1">
      <c r="B44" s="25" t="s">
        <v>503</v>
      </c>
      <c r="C44" s="26" t="s">
        <v>429</v>
      </c>
      <c r="D44" s="13"/>
      <c r="E44" s="13"/>
      <c r="F44" s="13"/>
      <c r="G44" s="13"/>
      <c r="H44" s="13"/>
      <c r="I44" s="22"/>
      <c r="J44" s="13"/>
      <c r="K44" s="13"/>
      <c r="L44" s="13"/>
      <c r="M44" s="13"/>
      <c r="N44" s="13"/>
      <c r="O44" s="13"/>
      <c r="P44" s="13"/>
      <c r="Q44" s="22"/>
      <c r="R44" s="13"/>
      <c r="S44" s="13"/>
      <c r="T44" s="13"/>
      <c r="U44" s="13"/>
      <c r="V44" s="22"/>
    </row>
    <row r="45" spans="1:24" ht="32.25" thickBot="1">
      <c r="C45" s="32" t="s">
        <v>433</v>
      </c>
      <c r="D45" s="1">
        <v>1</v>
      </c>
      <c r="E45" s="13">
        <v>1</v>
      </c>
      <c r="F45" s="13">
        <v>1</v>
      </c>
      <c r="G45" s="13">
        <v>0</v>
      </c>
      <c r="H45" s="13">
        <v>0</v>
      </c>
      <c r="I45" s="22">
        <v>1</v>
      </c>
      <c r="J45" s="13">
        <v>1</v>
      </c>
      <c r="K45" s="13">
        <v>0.5</v>
      </c>
      <c r="L45" s="13">
        <v>0</v>
      </c>
      <c r="M45" s="13">
        <v>1</v>
      </c>
      <c r="N45" s="13">
        <v>1</v>
      </c>
      <c r="O45" s="13">
        <v>1</v>
      </c>
      <c r="P45" s="13">
        <v>1</v>
      </c>
      <c r="Q45" s="22">
        <v>0.5</v>
      </c>
      <c r="R45" s="13">
        <v>1</v>
      </c>
      <c r="S45" s="13">
        <v>1</v>
      </c>
      <c r="T45" s="13">
        <v>0.5</v>
      </c>
      <c r="U45" s="13">
        <v>1</v>
      </c>
      <c r="V45" s="22">
        <v>1</v>
      </c>
    </row>
    <row r="46" spans="1:24">
      <c r="C46" s="26" t="s">
        <v>430</v>
      </c>
      <c r="E46" s="13"/>
      <c r="F46" s="13"/>
      <c r="G46" s="13"/>
      <c r="H46" s="13"/>
      <c r="I46" s="22"/>
      <c r="J46" s="13"/>
      <c r="K46" s="13"/>
      <c r="L46" s="13"/>
      <c r="M46" s="13"/>
      <c r="N46" s="13"/>
      <c r="O46" s="13"/>
      <c r="P46" s="13"/>
      <c r="Q46" s="22"/>
      <c r="R46" s="13"/>
      <c r="S46" s="13"/>
      <c r="T46" s="13"/>
      <c r="U46" s="13"/>
      <c r="V46" s="22"/>
    </row>
    <row r="47" spans="1:24" ht="15.75" thickBot="1">
      <c r="C47" s="26" t="s">
        <v>431</v>
      </c>
      <c r="E47" s="13"/>
      <c r="F47" s="13"/>
      <c r="G47" s="13"/>
      <c r="H47" s="13"/>
      <c r="I47" s="22"/>
      <c r="J47" s="13"/>
      <c r="K47" s="13"/>
      <c r="L47" s="13"/>
      <c r="M47" s="13"/>
      <c r="N47" s="13"/>
      <c r="O47" s="13"/>
      <c r="P47" s="13"/>
      <c r="Q47" s="22"/>
      <c r="R47" s="13"/>
      <c r="S47" s="13"/>
      <c r="T47" s="13"/>
      <c r="U47" s="13"/>
      <c r="V47" s="22"/>
    </row>
    <row r="48" spans="1:24" ht="15.75">
      <c r="B48" s="34"/>
      <c r="C48" s="2"/>
      <c r="D48" s="14"/>
      <c r="E48" s="14"/>
      <c r="F48" s="14"/>
      <c r="G48" s="14"/>
      <c r="H48" s="14"/>
      <c r="I48" s="15"/>
      <c r="J48" s="14"/>
      <c r="K48" s="14"/>
      <c r="L48" s="14"/>
      <c r="M48" s="14"/>
      <c r="N48" s="14"/>
      <c r="O48" s="14"/>
      <c r="P48" s="14"/>
      <c r="Q48" s="15"/>
      <c r="R48" s="14"/>
      <c r="S48" s="14"/>
      <c r="T48" s="14"/>
      <c r="U48" s="14"/>
      <c r="V48" s="15"/>
      <c r="W48" s="19"/>
      <c r="X48" s="19"/>
    </row>
    <row r="49" spans="1:24" ht="16.5" thickBot="1">
      <c r="B49" s="34"/>
      <c r="C49" s="3"/>
      <c r="D49" s="16"/>
      <c r="E49" s="16"/>
      <c r="F49" s="16"/>
      <c r="G49" s="16"/>
      <c r="H49" s="16"/>
      <c r="I49" s="17"/>
      <c r="J49" s="16"/>
      <c r="K49" s="16"/>
      <c r="L49" s="16"/>
      <c r="M49" s="16"/>
      <c r="N49" s="16"/>
      <c r="O49" s="16"/>
      <c r="P49" s="16"/>
      <c r="Q49" s="17"/>
      <c r="R49" s="16"/>
      <c r="S49" s="16"/>
      <c r="T49" s="16"/>
      <c r="U49" s="16"/>
      <c r="V49" s="17"/>
      <c r="W49" s="20"/>
      <c r="X49" s="20"/>
    </row>
    <row r="50" spans="1:24" ht="32.25" thickBot="1">
      <c r="A50" s="36" t="s">
        <v>385</v>
      </c>
      <c r="B50" s="39"/>
      <c r="C50" s="31" t="s">
        <v>379</v>
      </c>
      <c r="D50" s="11"/>
      <c r="E50" s="11"/>
      <c r="F50" s="11"/>
      <c r="G50" s="11"/>
      <c r="H50" s="11"/>
      <c r="I50" s="12"/>
      <c r="J50" s="11"/>
      <c r="K50" s="11"/>
      <c r="L50" s="11"/>
      <c r="M50" s="11"/>
      <c r="N50" s="11"/>
      <c r="O50" s="11"/>
      <c r="P50" s="11"/>
      <c r="Q50" s="12"/>
      <c r="R50" s="11"/>
      <c r="S50" s="11"/>
      <c r="T50" s="11"/>
      <c r="U50" s="11"/>
      <c r="V50" s="12"/>
    </row>
    <row r="51" spans="1:24" ht="30">
      <c r="A51" s="4" t="s">
        <v>355</v>
      </c>
      <c r="C51" s="35" t="s">
        <v>380</v>
      </c>
      <c r="D51" s="11"/>
      <c r="E51" s="11"/>
      <c r="F51" s="11"/>
      <c r="G51" s="11"/>
      <c r="H51" s="11"/>
      <c r="I51" s="12"/>
      <c r="J51" s="11"/>
      <c r="K51" s="11"/>
      <c r="L51" s="11"/>
      <c r="M51" s="11"/>
      <c r="N51" s="11"/>
      <c r="O51" s="11"/>
      <c r="P51" s="11"/>
      <c r="Q51" s="12"/>
      <c r="R51" s="11"/>
      <c r="S51" s="11"/>
      <c r="T51" s="11"/>
      <c r="U51" s="11"/>
      <c r="V51" s="12"/>
    </row>
    <row r="52" spans="1:24" ht="15.75">
      <c r="A52" s="4" t="s">
        <v>350</v>
      </c>
      <c r="C52" s="26" t="s">
        <v>404</v>
      </c>
      <c r="E52" s="11"/>
      <c r="F52" s="11"/>
      <c r="G52" s="11"/>
      <c r="H52" s="11"/>
      <c r="I52" s="12"/>
      <c r="J52" s="11"/>
      <c r="K52" s="11"/>
      <c r="L52" s="11"/>
      <c r="M52" s="11"/>
      <c r="N52" s="11"/>
      <c r="O52" s="11"/>
      <c r="P52" s="11"/>
      <c r="Q52" s="12"/>
      <c r="R52" s="11"/>
      <c r="S52" s="11"/>
      <c r="T52" s="11"/>
      <c r="U52" s="11"/>
      <c r="V52" s="12"/>
    </row>
    <row r="53" spans="1:24">
      <c r="C53" s="26" t="s">
        <v>405</v>
      </c>
    </row>
    <row r="54" spans="1:24" ht="15.75" thickBot="1">
      <c r="A54" s="4" t="s">
        <v>354</v>
      </c>
      <c r="C54" s="26" t="s">
        <v>406</v>
      </c>
    </row>
    <row r="55" spans="1:24" ht="32.25" thickBot="1">
      <c r="B55" s="34"/>
      <c r="C55" s="32" t="s">
        <v>381</v>
      </c>
    </row>
    <row r="56" spans="1:24">
      <c r="A56" s="4" t="s">
        <v>355</v>
      </c>
      <c r="C56" s="26" t="s">
        <v>382</v>
      </c>
    </row>
    <row r="57" spans="1:24">
      <c r="C57" s="26" t="s">
        <v>383</v>
      </c>
    </row>
    <row r="58" spans="1:24">
      <c r="C58" s="26" t="s">
        <v>384</v>
      </c>
    </row>
    <row r="59" spans="1:24">
      <c r="A59" s="4" t="s">
        <v>354</v>
      </c>
      <c r="B59" s="25" t="s">
        <v>503</v>
      </c>
      <c r="C59" s="26" t="s">
        <v>407</v>
      </c>
    </row>
    <row r="60" spans="1:24">
      <c r="B60" s="25" t="s">
        <v>503</v>
      </c>
      <c r="C60" s="26" t="s">
        <v>408</v>
      </c>
    </row>
    <row r="61" spans="1:24">
      <c r="B61" s="25" t="s">
        <v>503</v>
      </c>
      <c r="C61" s="26" t="s">
        <v>388</v>
      </c>
    </row>
    <row r="62" spans="1:24" ht="15.75" thickBot="1">
      <c r="B62" s="25" t="s">
        <v>503</v>
      </c>
      <c r="C62" s="27" t="s">
        <v>438</v>
      </c>
    </row>
    <row r="63" spans="1:24">
      <c r="B63" s="34"/>
      <c r="C63" s="29"/>
      <c r="D63" s="19"/>
      <c r="E63" s="19"/>
      <c r="F63" s="19"/>
      <c r="G63" s="19"/>
      <c r="H63" s="19"/>
      <c r="I63" s="21"/>
      <c r="J63" s="19"/>
      <c r="K63" s="19"/>
      <c r="L63" s="19"/>
      <c r="M63" s="19"/>
      <c r="N63" s="19"/>
      <c r="O63" s="19"/>
      <c r="P63" s="19"/>
      <c r="Q63" s="21"/>
      <c r="R63" s="19"/>
      <c r="S63" s="19"/>
      <c r="T63" s="19"/>
      <c r="U63" s="19"/>
      <c r="V63" s="21"/>
      <c r="W63" s="19"/>
      <c r="X63" s="19"/>
    </row>
    <row r="64" spans="1:24" ht="15.75" thickBot="1">
      <c r="B64" s="34"/>
      <c r="C64" s="30"/>
      <c r="D64" s="20"/>
      <c r="E64" s="20"/>
      <c r="F64" s="20"/>
      <c r="G64" s="20"/>
      <c r="H64" s="20"/>
      <c r="I64" s="5"/>
      <c r="J64" s="20"/>
      <c r="K64" s="20"/>
      <c r="L64" s="20"/>
      <c r="M64" s="20"/>
      <c r="N64" s="20"/>
      <c r="O64" s="20"/>
      <c r="P64" s="20"/>
      <c r="Q64" s="5"/>
      <c r="R64" s="20"/>
      <c r="S64" s="20"/>
      <c r="T64" s="20"/>
      <c r="U64" s="20"/>
      <c r="V64" s="5"/>
      <c r="W64" s="20"/>
      <c r="X64" s="20"/>
    </row>
    <row r="65" spans="1:3" ht="32.25" thickBot="1">
      <c r="A65" s="36" t="s">
        <v>386</v>
      </c>
      <c r="B65" s="29"/>
      <c r="C65" s="32" t="s">
        <v>436</v>
      </c>
    </row>
    <row r="66" spans="1:3">
      <c r="A66" s="4" t="s">
        <v>353</v>
      </c>
      <c r="C66" s="26" t="s">
        <v>472</v>
      </c>
    </row>
    <row r="67" spans="1:3">
      <c r="C67" s="26" t="s">
        <v>473</v>
      </c>
    </row>
    <row r="68" spans="1:3">
      <c r="C68" s="26" t="s">
        <v>474</v>
      </c>
    </row>
    <row r="69" spans="1:3">
      <c r="C69" s="26" t="s">
        <v>492</v>
      </c>
    </row>
    <row r="70" spans="1:3">
      <c r="C70" s="26" t="s">
        <v>521</v>
      </c>
    </row>
    <row r="71" spans="1:3">
      <c r="A71" s="4" t="s">
        <v>350</v>
      </c>
      <c r="C71" s="26" t="s">
        <v>471</v>
      </c>
    </row>
    <row r="72" spans="1:3">
      <c r="C72" s="26" t="s">
        <v>423</v>
      </c>
    </row>
    <row r="73" spans="1:3">
      <c r="B73" s="25" t="s">
        <v>504</v>
      </c>
      <c r="C73" s="26" t="s">
        <v>399</v>
      </c>
    </row>
    <row r="74" spans="1:3">
      <c r="C74" s="26" t="s">
        <v>339</v>
      </c>
    </row>
    <row r="75" spans="1:3">
      <c r="C75" s="26" t="s">
        <v>424</v>
      </c>
    </row>
    <row r="76" spans="1:3">
      <c r="C76" s="26" t="s">
        <v>340</v>
      </c>
    </row>
    <row r="77" spans="1:3" ht="15.75" thickBot="1">
      <c r="A77" s="4" t="s">
        <v>396</v>
      </c>
      <c r="C77" s="26" t="s">
        <v>470</v>
      </c>
    </row>
    <row r="78" spans="1:3" ht="32.25" thickBot="1">
      <c r="B78" s="34"/>
      <c r="C78" s="32" t="s">
        <v>467</v>
      </c>
    </row>
    <row r="79" spans="1:3">
      <c r="A79" s="4" t="s">
        <v>468</v>
      </c>
      <c r="C79" s="26" t="s">
        <v>469</v>
      </c>
    </row>
    <row r="80" spans="1:3">
      <c r="A80" s="4" t="s">
        <v>354</v>
      </c>
      <c r="B80" s="25" t="s">
        <v>503</v>
      </c>
      <c r="C80" s="26" t="s">
        <v>506</v>
      </c>
    </row>
    <row r="81" spans="1:24">
      <c r="B81" s="25" t="s">
        <v>503</v>
      </c>
      <c r="C81" s="26" t="s">
        <v>475</v>
      </c>
    </row>
    <row r="82" spans="1:24">
      <c r="B82" s="25" t="s">
        <v>503</v>
      </c>
      <c r="C82" s="26" t="s">
        <v>389</v>
      </c>
    </row>
    <row r="83" spans="1:24" ht="15.75" thickBot="1">
      <c r="B83" s="25" t="s">
        <v>503</v>
      </c>
      <c r="C83" s="27" t="s">
        <v>476</v>
      </c>
      <c r="D83" s="6"/>
      <c r="E83" s="20"/>
      <c r="F83" s="20"/>
      <c r="G83" s="20"/>
      <c r="H83" s="20"/>
      <c r="I83" s="5"/>
      <c r="J83" s="20"/>
      <c r="K83" s="20"/>
      <c r="L83" s="20"/>
      <c r="M83" s="20"/>
      <c r="N83" s="20"/>
      <c r="O83" s="20"/>
      <c r="P83" s="20"/>
      <c r="Q83" s="5"/>
      <c r="R83" s="20"/>
      <c r="S83" s="20"/>
      <c r="T83" s="20"/>
      <c r="U83" s="20"/>
      <c r="V83" s="5"/>
      <c r="W83" s="20"/>
      <c r="X83" s="20"/>
    </row>
    <row r="86" spans="1:24" ht="15.75">
      <c r="A86" s="37" t="s">
        <v>513</v>
      </c>
    </row>
  </sheetData>
  <phoneticPr fontId="1" type="noConversion"/>
  <pageMargins left="0.75" right="0.75" top="1" bottom="1" header="0.5" footer="0.5"/>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dimension ref="A2:AA90"/>
  <sheetViews>
    <sheetView tabSelected="1" topLeftCell="E3" zoomScale="20" zoomScaleNormal="20" workbookViewId="0">
      <pane ySplit="2" topLeftCell="A5" activePane="bottomLeft" state="frozen"/>
      <selection activeCell="B3" sqref="B3"/>
      <selection pane="bottomLeft" activeCell="P15" sqref="P15:R15"/>
    </sheetView>
  </sheetViews>
  <sheetFormatPr defaultColWidth="10.75" defaultRowHeight="15.75"/>
  <cols>
    <col min="1" max="2" width="10.75" style="140"/>
    <col min="3" max="3" width="14.75" style="140" customWidth="1"/>
    <col min="4" max="4" width="17.75" style="140" customWidth="1"/>
    <col min="5" max="5" width="44.75" style="140" customWidth="1"/>
    <col min="6" max="6" width="15.375" style="140" customWidth="1"/>
    <col min="7" max="24" width="18.625" style="140" customWidth="1"/>
    <col min="25" max="25" width="61.75" style="215" customWidth="1"/>
    <col min="26" max="26" width="18.625" style="140" customWidth="1"/>
    <col min="27" max="27" width="41.125" style="140" customWidth="1"/>
    <col min="28" max="28" width="70.125" style="140" customWidth="1"/>
    <col min="29" max="16384" width="10.75" style="140"/>
  </cols>
  <sheetData>
    <row r="2" spans="1:26">
      <c r="D2" s="145"/>
      <c r="E2" s="145"/>
      <c r="F2" s="155"/>
      <c r="G2" s="155" t="s">
        <v>178</v>
      </c>
      <c r="H2" s="155"/>
      <c r="I2" s="155"/>
      <c r="J2" s="155"/>
      <c r="K2" s="155"/>
      <c r="L2" s="157" t="s">
        <v>418</v>
      </c>
      <c r="M2" s="155"/>
      <c r="N2" s="155"/>
      <c r="O2" s="155"/>
      <c r="P2" s="155"/>
      <c r="Q2" s="155"/>
      <c r="R2" s="155"/>
      <c r="S2" s="156"/>
      <c r="T2" s="157" t="s">
        <v>452</v>
      </c>
      <c r="U2" s="155"/>
      <c r="V2" s="155"/>
      <c r="W2" s="155"/>
      <c r="X2" s="155"/>
      <c r="Z2" s="156"/>
    </row>
    <row r="3" spans="1:26" s="159" customFormat="1" ht="129" customHeight="1" thickBot="1">
      <c r="A3" s="104" t="s">
        <v>162</v>
      </c>
      <c r="B3" s="104" t="s">
        <v>163</v>
      </c>
      <c r="C3" s="104" t="s">
        <v>164</v>
      </c>
      <c r="D3" s="104" t="s">
        <v>165</v>
      </c>
      <c r="E3" s="158" t="s">
        <v>166</v>
      </c>
      <c r="F3" s="308" t="s">
        <v>682</v>
      </c>
      <c r="G3" s="43" t="s">
        <v>557</v>
      </c>
      <c r="H3" s="43" t="s">
        <v>558</v>
      </c>
      <c r="I3" s="43" t="s">
        <v>567</v>
      </c>
      <c r="J3" s="43" t="s">
        <v>568</v>
      </c>
      <c r="K3" s="44" t="s">
        <v>520</v>
      </c>
      <c r="L3" s="312" t="s">
        <v>594</v>
      </c>
      <c r="M3" s="45" t="s">
        <v>595</v>
      </c>
      <c r="N3" s="45" t="s">
        <v>573</v>
      </c>
      <c r="O3" s="45" t="s">
        <v>574</v>
      </c>
      <c r="P3" s="45" t="s">
        <v>535</v>
      </c>
      <c r="Q3" s="45" t="s">
        <v>536</v>
      </c>
      <c r="R3" s="45" t="s">
        <v>537</v>
      </c>
      <c r="S3" s="46" t="s">
        <v>488</v>
      </c>
      <c r="T3" s="45" t="s">
        <v>489</v>
      </c>
      <c r="U3" s="45" t="s">
        <v>533</v>
      </c>
      <c r="V3" s="45" t="s">
        <v>534</v>
      </c>
      <c r="W3" s="45" t="s">
        <v>556</v>
      </c>
      <c r="X3" s="45" t="s">
        <v>519</v>
      </c>
      <c r="Y3" s="310" t="s">
        <v>179</v>
      </c>
      <c r="Z3" s="44" t="s">
        <v>593</v>
      </c>
    </row>
    <row r="4" spans="1:26" s="231" customFormat="1" ht="96.95" customHeight="1" thickBot="1">
      <c r="D4" s="232"/>
      <c r="E4" s="233"/>
      <c r="F4" s="255"/>
      <c r="G4" s="234" t="s">
        <v>291</v>
      </c>
      <c r="H4" s="235" t="s">
        <v>90</v>
      </c>
      <c r="I4" s="235" t="s">
        <v>128</v>
      </c>
      <c r="J4" s="235" t="s">
        <v>129</v>
      </c>
      <c r="K4" s="235" t="s">
        <v>147</v>
      </c>
      <c r="L4" s="237" t="s">
        <v>149</v>
      </c>
      <c r="M4" s="235" t="s">
        <v>104</v>
      </c>
      <c r="N4" s="235" t="s">
        <v>105</v>
      </c>
      <c r="O4" s="235" t="s">
        <v>150</v>
      </c>
      <c r="P4" s="235" t="s">
        <v>52</v>
      </c>
      <c r="Q4" s="235" t="s">
        <v>53</v>
      </c>
      <c r="R4" s="235" t="s">
        <v>54</v>
      </c>
      <c r="S4" s="236" t="s">
        <v>55</v>
      </c>
      <c r="T4" s="237" t="s">
        <v>56</v>
      </c>
      <c r="U4" s="235" t="s">
        <v>123</v>
      </c>
      <c r="V4" s="235" t="s">
        <v>124</v>
      </c>
      <c r="W4" s="235" t="s">
        <v>176</v>
      </c>
      <c r="X4" s="238" t="s">
        <v>177</v>
      </c>
      <c r="Y4" s="307"/>
      <c r="Z4" s="306" t="s">
        <v>148</v>
      </c>
    </row>
    <row r="5" spans="1:26" s="141" customFormat="1" ht="32.25" thickBot="1">
      <c r="A5" s="160" t="s">
        <v>195</v>
      </c>
      <c r="B5" s="161" t="s">
        <v>196</v>
      </c>
      <c r="C5" s="161" t="s">
        <v>218</v>
      </c>
      <c r="D5" s="161" t="s">
        <v>241</v>
      </c>
      <c r="E5" s="162"/>
      <c r="F5" s="256"/>
      <c r="G5" s="184"/>
      <c r="H5" s="185"/>
      <c r="I5" s="185"/>
      <c r="J5" s="185"/>
      <c r="K5" s="185"/>
      <c r="L5" s="186"/>
      <c r="M5" s="185"/>
      <c r="N5" s="185"/>
      <c r="O5" s="185"/>
      <c r="P5" s="185"/>
      <c r="Q5" s="185"/>
      <c r="R5" s="185"/>
      <c r="S5" s="187"/>
      <c r="T5" s="186"/>
      <c r="U5" s="185"/>
      <c r="V5" s="185"/>
      <c r="W5" s="185"/>
      <c r="X5" s="187"/>
      <c r="Y5" s="216"/>
      <c r="Z5" s="187"/>
    </row>
    <row r="6" spans="1:26">
      <c r="E6" s="163" t="s">
        <v>242</v>
      </c>
      <c r="F6" s="257"/>
      <c r="G6" s="188"/>
      <c r="H6" s="189"/>
      <c r="I6" s="189"/>
      <c r="J6" s="189"/>
      <c r="K6" s="189"/>
      <c r="L6" s="188"/>
      <c r="M6" s="189"/>
      <c r="N6" s="189"/>
      <c r="O6" s="189"/>
      <c r="P6" s="189"/>
      <c r="Q6" s="189"/>
      <c r="R6" s="189"/>
      <c r="S6" s="190"/>
      <c r="T6" s="188"/>
      <c r="U6" s="189"/>
      <c r="V6" s="189"/>
      <c r="W6" s="189"/>
      <c r="X6" s="190"/>
      <c r="Y6" s="217"/>
      <c r="Z6" s="190"/>
    </row>
    <row r="7" spans="1:26">
      <c r="E7" s="164" t="s">
        <v>243</v>
      </c>
      <c r="F7" s="258" t="s">
        <v>683</v>
      </c>
      <c r="G7" s="191"/>
      <c r="H7" s="192"/>
      <c r="I7" s="192"/>
      <c r="J7" s="192"/>
      <c r="K7" s="192"/>
      <c r="L7" s="191"/>
      <c r="M7" s="192"/>
      <c r="N7" s="192"/>
      <c r="O7" s="192"/>
      <c r="P7" s="192"/>
      <c r="Q7" s="192"/>
      <c r="R7" s="192"/>
      <c r="S7" s="193"/>
      <c r="T7" s="191"/>
      <c r="U7" s="192"/>
      <c r="V7" s="192"/>
      <c r="W7" s="192"/>
      <c r="X7" s="193"/>
      <c r="Y7" s="218"/>
      <c r="Z7" s="193"/>
    </row>
    <row r="8" spans="1:26">
      <c r="E8" s="183" t="s">
        <v>224</v>
      </c>
      <c r="F8" s="259"/>
      <c r="G8" s="212"/>
      <c r="H8" s="213"/>
      <c r="I8" s="213"/>
      <c r="J8" s="213"/>
      <c r="K8" s="213"/>
      <c r="L8" s="212"/>
      <c r="M8" s="213"/>
      <c r="N8" s="213"/>
      <c r="O8" s="213"/>
      <c r="P8" s="213"/>
      <c r="Q8" s="213"/>
      <c r="R8" s="213"/>
      <c r="S8" s="214"/>
      <c r="T8" s="212"/>
      <c r="U8" s="213"/>
      <c r="V8" s="213"/>
      <c r="W8" s="213"/>
      <c r="X8" s="214"/>
      <c r="Y8" s="229"/>
      <c r="Z8" s="214"/>
    </row>
    <row r="9" spans="1:26" ht="16.5" thickBot="1">
      <c r="A9" s="194"/>
      <c r="B9" s="142"/>
      <c r="C9" s="142"/>
      <c r="D9" s="195"/>
      <c r="E9" s="165"/>
      <c r="F9" s="260"/>
      <c r="G9" s="196"/>
      <c r="H9" s="197"/>
      <c r="I9" s="197"/>
      <c r="J9" s="197"/>
      <c r="K9" s="197"/>
      <c r="L9" s="196"/>
      <c r="M9" s="197"/>
      <c r="N9" s="197"/>
      <c r="O9" s="197"/>
      <c r="P9" s="197"/>
      <c r="Q9" s="197"/>
      <c r="R9" s="197"/>
      <c r="S9" s="198"/>
      <c r="T9" s="196"/>
      <c r="U9" s="197"/>
      <c r="V9" s="197"/>
      <c r="W9" s="197"/>
      <c r="X9" s="198"/>
      <c r="Y9" s="219"/>
      <c r="Z9" s="198"/>
    </row>
    <row r="10" spans="1:26" ht="16.5" thickBot="1">
      <c r="E10" s="166"/>
      <c r="F10" s="261"/>
      <c r="Z10" s="146"/>
    </row>
    <row r="11" spans="1:26" ht="32.25" thickBot="1">
      <c r="A11" s="160" t="s">
        <v>195</v>
      </c>
      <c r="B11" s="161" t="s">
        <v>196</v>
      </c>
      <c r="C11" s="161" t="s">
        <v>218</v>
      </c>
      <c r="D11" s="161" t="s">
        <v>244</v>
      </c>
      <c r="E11" s="162"/>
      <c r="F11" s="262"/>
      <c r="G11" s="199"/>
      <c r="H11" s="200"/>
      <c r="I11" s="200"/>
      <c r="J11" s="200"/>
      <c r="K11" s="200"/>
      <c r="L11" s="201"/>
      <c r="M11" s="200"/>
      <c r="N11" s="200"/>
      <c r="O11" s="200"/>
      <c r="P11" s="200"/>
      <c r="Q11" s="200"/>
      <c r="R11" s="200"/>
      <c r="S11" s="202"/>
      <c r="T11" s="201"/>
      <c r="U11" s="200"/>
      <c r="V11" s="200"/>
      <c r="W11" s="200"/>
      <c r="X11" s="202"/>
      <c r="Y11" s="220"/>
      <c r="Z11" s="202"/>
    </row>
    <row r="12" spans="1:26" ht="31.5">
      <c r="E12" s="163" t="s">
        <v>245</v>
      </c>
      <c r="F12" s="257"/>
      <c r="G12" s="188"/>
      <c r="H12" s="189"/>
      <c r="I12" s="189"/>
      <c r="J12" s="189"/>
      <c r="K12" s="189"/>
      <c r="L12" s="188"/>
      <c r="M12" s="189"/>
      <c r="N12" s="189"/>
      <c r="O12" s="189"/>
      <c r="P12" s="189"/>
      <c r="Q12" s="189"/>
      <c r="R12" s="189"/>
      <c r="S12" s="190"/>
      <c r="T12" s="188"/>
      <c r="U12" s="189"/>
      <c r="V12" s="189"/>
      <c r="W12" s="189"/>
      <c r="X12" s="190"/>
      <c r="Y12" s="217"/>
      <c r="Z12" s="190"/>
    </row>
    <row r="13" spans="1:26">
      <c r="E13" s="174" t="s">
        <v>697</v>
      </c>
      <c r="F13" s="258"/>
      <c r="G13" s="191"/>
      <c r="H13" s="192"/>
      <c r="I13" s="192"/>
      <c r="J13" s="192"/>
      <c r="K13" s="192"/>
      <c r="L13" s="191"/>
      <c r="M13" s="192"/>
      <c r="N13" s="192"/>
      <c r="O13" s="192"/>
      <c r="P13" s="192"/>
      <c r="Q13" s="192"/>
      <c r="R13" s="192"/>
      <c r="S13" s="193"/>
      <c r="T13" s="191"/>
      <c r="U13" s="192"/>
      <c r="V13" s="192"/>
      <c r="W13" s="192"/>
      <c r="X13" s="193"/>
      <c r="Y13" s="218"/>
      <c r="Z13" s="193"/>
    </row>
    <row r="14" spans="1:26">
      <c r="E14" s="164" t="s">
        <v>698</v>
      </c>
      <c r="F14" s="258"/>
      <c r="G14" s="191"/>
      <c r="H14" s="192"/>
      <c r="I14" s="192"/>
      <c r="J14" s="192"/>
      <c r="K14" s="192"/>
      <c r="L14" s="191"/>
      <c r="M14" s="192"/>
      <c r="N14" s="192"/>
      <c r="O14" s="192"/>
      <c r="P14" s="192"/>
      <c r="Q14" s="192"/>
      <c r="R14" s="192"/>
      <c r="S14" s="193"/>
      <c r="T14" s="191"/>
      <c r="U14" s="192"/>
      <c r="V14" s="192"/>
      <c r="W14" s="192"/>
      <c r="X14" s="193"/>
      <c r="Y14" s="218"/>
      <c r="Z14" s="193"/>
    </row>
    <row r="15" spans="1:26" ht="205.5" thickBot="1">
      <c r="E15" s="167" t="s">
        <v>138</v>
      </c>
      <c r="F15" s="263"/>
      <c r="G15" s="322" t="s">
        <v>676</v>
      </c>
      <c r="H15" s="322" t="s">
        <v>677</v>
      </c>
      <c r="I15" s="322" t="s">
        <v>663</v>
      </c>
      <c r="J15" s="322" t="s">
        <v>664</v>
      </c>
      <c r="K15" s="322" t="s">
        <v>665</v>
      </c>
      <c r="L15" s="322" t="s">
        <v>673</v>
      </c>
      <c r="M15" s="323" t="s">
        <v>668</v>
      </c>
      <c r="N15" s="324" t="s">
        <v>674</v>
      </c>
      <c r="O15" s="324" t="s">
        <v>675</v>
      </c>
      <c r="P15" s="323" t="s">
        <v>669</v>
      </c>
      <c r="Q15" s="323" t="s">
        <v>668</v>
      </c>
      <c r="R15" s="323" t="s">
        <v>668</v>
      </c>
      <c r="S15" s="325" t="s">
        <v>674</v>
      </c>
      <c r="T15" s="326"/>
      <c r="U15" s="324"/>
      <c r="V15" s="324"/>
      <c r="W15" s="246"/>
      <c r="X15" s="193"/>
      <c r="Y15" s="249" t="s">
        <v>670</v>
      </c>
      <c r="Z15" s="193"/>
    </row>
    <row r="16" spans="1:26" ht="126.75" thickBot="1">
      <c r="E16" s="164" t="s">
        <v>139</v>
      </c>
      <c r="F16" s="254"/>
      <c r="G16" s="248" t="s">
        <v>672</v>
      </c>
      <c r="H16" s="192"/>
      <c r="I16" s="192"/>
      <c r="J16" s="192"/>
      <c r="K16" s="192"/>
      <c r="L16" s="247" t="s">
        <v>671</v>
      </c>
      <c r="M16" s="192"/>
      <c r="N16" s="192"/>
      <c r="O16" s="192"/>
      <c r="P16" s="192"/>
      <c r="Q16" s="192"/>
      <c r="R16" s="192"/>
      <c r="S16" s="193"/>
      <c r="T16" s="191"/>
      <c r="U16" s="192"/>
      <c r="V16" s="192"/>
      <c r="W16" s="192"/>
      <c r="X16" s="193"/>
      <c r="Y16" s="249" t="s">
        <v>667</v>
      </c>
      <c r="Z16" s="193"/>
    </row>
    <row r="17" spans="1:26" ht="221.25" thickBot="1">
      <c r="E17" s="164" t="s">
        <v>140</v>
      </c>
      <c r="F17" s="254"/>
      <c r="G17" s="322" t="s">
        <v>676</v>
      </c>
      <c r="H17" s="328" t="s">
        <v>691</v>
      </c>
      <c r="I17" s="322" t="s">
        <v>695</v>
      </c>
      <c r="J17" s="322" t="s">
        <v>696</v>
      </c>
      <c r="K17" s="322" t="s">
        <v>692</v>
      </c>
      <c r="L17" s="322" t="s">
        <v>673</v>
      </c>
      <c r="M17" s="323" t="s">
        <v>685</v>
      </c>
      <c r="N17" s="324" t="s">
        <v>674</v>
      </c>
      <c r="O17" s="324" t="s">
        <v>674</v>
      </c>
      <c r="P17" s="323" t="s">
        <v>694</v>
      </c>
      <c r="Q17" s="323" t="s">
        <v>694</v>
      </c>
      <c r="R17" s="323" t="s">
        <v>693</v>
      </c>
      <c r="S17" s="325" t="s">
        <v>674</v>
      </c>
      <c r="T17" s="327" t="s">
        <v>674</v>
      </c>
      <c r="U17" s="328" t="s">
        <v>686</v>
      </c>
      <c r="V17" s="324" t="s">
        <v>675</v>
      </c>
      <c r="W17" s="192"/>
      <c r="X17" s="325" t="s">
        <v>675</v>
      </c>
      <c r="Y17" s="249" t="s">
        <v>684</v>
      </c>
      <c r="Z17" s="193"/>
    </row>
    <row r="18" spans="1:26">
      <c r="E18" s="164" t="s">
        <v>141</v>
      </c>
      <c r="F18" s="258"/>
      <c r="G18" s="191"/>
      <c r="H18" s="192"/>
      <c r="I18" s="192"/>
      <c r="J18" s="192"/>
      <c r="K18" s="192"/>
      <c r="L18" s="191"/>
      <c r="M18" s="192"/>
      <c r="N18" s="192"/>
      <c r="O18" s="192"/>
      <c r="P18" s="192"/>
      <c r="Q18" s="192"/>
      <c r="R18" s="192"/>
      <c r="S18" s="193"/>
      <c r="T18" s="191"/>
      <c r="U18" s="192"/>
      <c r="V18" s="192"/>
      <c r="W18" s="192"/>
      <c r="X18" s="193"/>
      <c r="Y18" s="218"/>
      <c r="Z18" s="193"/>
    </row>
    <row r="19" spans="1:26">
      <c r="E19" s="164" t="s">
        <v>142</v>
      </c>
      <c r="F19" s="258"/>
      <c r="G19" s="191"/>
      <c r="H19" s="192"/>
      <c r="I19" s="192"/>
      <c r="J19" s="192"/>
      <c r="K19" s="192"/>
      <c r="L19" s="191"/>
      <c r="M19" s="192"/>
      <c r="N19" s="192"/>
      <c r="O19" s="192"/>
      <c r="P19" s="192"/>
      <c r="Q19" s="192"/>
      <c r="R19" s="192"/>
      <c r="S19" s="193"/>
      <c r="T19" s="191"/>
      <c r="U19" s="192"/>
      <c r="V19" s="192"/>
      <c r="W19" s="192"/>
      <c r="X19" s="193"/>
      <c r="Y19" s="218"/>
      <c r="Z19" s="193"/>
    </row>
    <row r="20" spans="1:26">
      <c r="E20" s="183" t="s">
        <v>223</v>
      </c>
      <c r="F20" s="259"/>
      <c r="G20" s="212"/>
      <c r="H20" s="213"/>
      <c r="I20" s="213"/>
      <c r="J20" s="213"/>
      <c r="K20" s="213"/>
      <c r="L20" s="212"/>
      <c r="M20" s="213"/>
      <c r="N20" s="213"/>
      <c r="O20" s="213"/>
      <c r="P20" s="213"/>
      <c r="Q20" s="213"/>
      <c r="R20" s="213"/>
      <c r="S20" s="214"/>
      <c r="T20" s="212"/>
      <c r="U20" s="213"/>
      <c r="V20" s="213"/>
      <c r="W20" s="213"/>
      <c r="X20" s="214"/>
      <c r="Y20" s="229"/>
      <c r="Z20" s="214"/>
    </row>
    <row r="21" spans="1:26" ht="16.5" thickBot="1">
      <c r="A21" s="194"/>
      <c r="B21" s="142"/>
      <c r="C21" s="142"/>
      <c r="D21" s="195"/>
      <c r="E21" s="165"/>
      <c r="F21" s="260"/>
      <c r="G21" s="196"/>
      <c r="H21" s="197"/>
      <c r="I21" s="197"/>
      <c r="J21" s="197"/>
      <c r="K21" s="197"/>
      <c r="L21" s="196"/>
      <c r="M21" s="197"/>
      <c r="N21" s="197"/>
      <c r="O21" s="197"/>
      <c r="P21" s="197"/>
      <c r="Q21" s="197"/>
      <c r="R21" s="197"/>
      <c r="S21" s="198"/>
      <c r="T21" s="196"/>
      <c r="U21" s="197"/>
      <c r="V21" s="197"/>
      <c r="W21" s="197"/>
      <c r="X21" s="198"/>
      <c r="Y21" s="219"/>
      <c r="Z21" s="198"/>
    </row>
    <row r="22" spans="1:26" ht="16.5" thickBot="1">
      <c r="E22" s="166"/>
      <c r="F22" s="261"/>
      <c r="Z22" s="146"/>
    </row>
    <row r="23" spans="1:26" ht="48" thickBot="1">
      <c r="A23" s="160" t="s">
        <v>195</v>
      </c>
      <c r="B23" s="161" t="s">
        <v>196</v>
      </c>
      <c r="C23" s="161" t="s">
        <v>218</v>
      </c>
      <c r="D23" s="161" t="s">
        <v>143</v>
      </c>
      <c r="E23" s="168"/>
      <c r="F23" s="262"/>
      <c r="G23" s="201"/>
      <c r="H23" s="200"/>
      <c r="I23" s="200"/>
      <c r="J23" s="200"/>
      <c r="K23" s="200"/>
      <c r="L23" s="201"/>
      <c r="M23" s="200"/>
      <c r="N23" s="200"/>
      <c r="O23" s="200"/>
      <c r="P23" s="200"/>
      <c r="Q23" s="200"/>
      <c r="R23" s="200"/>
      <c r="S23" s="202"/>
      <c r="T23" s="201"/>
      <c r="U23" s="200"/>
      <c r="V23" s="200"/>
      <c r="W23" s="200"/>
      <c r="X23" s="202"/>
      <c r="Y23" s="221"/>
      <c r="Z23" s="202"/>
    </row>
    <row r="24" spans="1:26" ht="140.25">
      <c r="A24" s="169"/>
      <c r="B24" s="170"/>
      <c r="C24" s="170"/>
      <c r="D24" s="171" t="s">
        <v>144</v>
      </c>
      <c r="E24" s="172" t="s">
        <v>145</v>
      </c>
      <c r="F24" s="264"/>
      <c r="G24" s="329" t="s">
        <v>205</v>
      </c>
      <c r="H24" s="330" t="s">
        <v>206</v>
      </c>
      <c r="I24" s="330" t="s">
        <v>185</v>
      </c>
      <c r="J24" s="330" t="s">
        <v>186</v>
      </c>
      <c r="K24" s="330" t="s">
        <v>131</v>
      </c>
      <c r="L24" s="329" t="s">
        <v>132</v>
      </c>
      <c r="M24" s="344" t="s">
        <v>133</v>
      </c>
      <c r="N24" s="330" t="s">
        <v>134</v>
      </c>
      <c r="O24" s="330" t="s">
        <v>132</v>
      </c>
      <c r="P24" s="344" t="s">
        <v>133</v>
      </c>
      <c r="Q24" s="344" t="s">
        <v>135</v>
      </c>
      <c r="R24" s="330" t="s">
        <v>215</v>
      </c>
      <c r="S24" s="335" t="s">
        <v>215</v>
      </c>
      <c r="T24" s="329" t="s">
        <v>206</v>
      </c>
      <c r="U24" s="330" t="s">
        <v>215</v>
      </c>
      <c r="V24" s="330" t="s">
        <v>215</v>
      </c>
      <c r="W24" s="154"/>
      <c r="X24" s="335" t="s">
        <v>216</v>
      </c>
      <c r="Y24" s="315" t="s">
        <v>46</v>
      </c>
      <c r="Z24" s="152"/>
    </row>
    <row r="25" spans="1:26">
      <c r="A25" s="144"/>
      <c r="B25" s="145"/>
      <c r="C25" s="145"/>
      <c r="D25" s="146"/>
      <c r="E25" s="173" t="s">
        <v>146</v>
      </c>
      <c r="F25" s="258"/>
      <c r="G25" s="191"/>
      <c r="H25" s="192"/>
      <c r="I25" s="192"/>
      <c r="J25" s="192"/>
      <c r="K25" s="192"/>
      <c r="L25" s="191"/>
      <c r="M25" s="192"/>
      <c r="N25" s="192"/>
      <c r="O25" s="192"/>
      <c r="P25" s="192"/>
      <c r="Q25" s="192"/>
      <c r="R25" s="192"/>
      <c r="S25" s="193"/>
      <c r="T25" s="191"/>
      <c r="U25" s="192"/>
      <c r="V25" s="192"/>
      <c r="W25" s="192"/>
      <c r="X25" s="193"/>
      <c r="Y25" s="222" t="s">
        <v>204</v>
      </c>
      <c r="Z25" s="193"/>
    </row>
    <row r="26" spans="1:26">
      <c r="A26" s="144"/>
      <c r="B26" s="145"/>
      <c r="C26" s="145"/>
      <c r="D26" s="146"/>
      <c r="E26" s="173" t="s">
        <v>217</v>
      </c>
      <c r="F26" s="258"/>
      <c r="G26" s="191"/>
      <c r="H26" s="192"/>
      <c r="I26" s="192"/>
      <c r="J26" s="192"/>
      <c r="K26" s="192"/>
      <c r="L26" s="191"/>
      <c r="M26" s="192"/>
      <c r="N26" s="192"/>
      <c r="O26" s="192"/>
      <c r="P26" s="192"/>
      <c r="Q26" s="192"/>
      <c r="R26" s="192"/>
      <c r="S26" s="193"/>
      <c r="T26" s="191"/>
      <c r="U26" s="192"/>
      <c r="V26" s="192"/>
      <c r="W26" s="192"/>
      <c r="X26" s="193"/>
      <c r="Y26" s="222" t="s">
        <v>151</v>
      </c>
      <c r="Z26" s="193"/>
    </row>
    <row r="27" spans="1:26" ht="218.25" thickBot="1">
      <c r="A27" s="144"/>
      <c r="B27" s="145"/>
      <c r="C27" s="145"/>
      <c r="D27" s="146"/>
      <c r="E27" s="167" t="s">
        <v>688</v>
      </c>
      <c r="F27" s="258" t="s">
        <v>687</v>
      </c>
      <c r="G27" s="331" t="s">
        <v>9</v>
      </c>
      <c r="H27" s="332" t="s">
        <v>10</v>
      </c>
      <c r="I27" s="332" t="s">
        <v>11</v>
      </c>
      <c r="J27" s="332" t="s">
        <v>12</v>
      </c>
      <c r="K27" s="332" t="s">
        <v>13</v>
      </c>
      <c r="L27" s="333" t="s">
        <v>14</v>
      </c>
      <c r="M27" s="333" t="s">
        <v>15</v>
      </c>
      <c r="N27" s="333" t="s">
        <v>16</v>
      </c>
      <c r="O27" s="333" t="s">
        <v>1</v>
      </c>
      <c r="P27" s="333" t="s">
        <v>2</v>
      </c>
      <c r="Q27" s="333" t="s">
        <v>3</v>
      </c>
      <c r="R27" s="333" t="s">
        <v>4</v>
      </c>
      <c r="S27" s="333" t="s">
        <v>5</v>
      </c>
      <c r="T27" s="333" t="s">
        <v>6</v>
      </c>
      <c r="U27" s="333" t="s">
        <v>6</v>
      </c>
      <c r="V27" s="333" t="s">
        <v>6</v>
      </c>
      <c r="W27" s="261" t="s">
        <v>19</v>
      </c>
      <c r="X27" s="334" t="s">
        <v>7</v>
      </c>
      <c r="Y27" s="316" t="s">
        <v>0</v>
      </c>
      <c r="Z27" s="193"/>
    </row>
    <row r="28" spans="1:26" ht="60">
      <c r="A28" s="144"/>
      <c r="B28" s="145"/>
      <c r="C28" s="145"/>
      <c r="D28" s="146"/>
      <c r="E28" s="167" t="s">
        <v>156</v>
      </c>
      <c r="F28" s="258"/>
      <c r="G28" s="191"/>
      <c r="H28" s="192"/>
      <c r="I28" s="192"/>
      <c r="J28" s="192"/>
      <c r="K28" s="192"/>
      <c r="L28" s="191"/>
      <c r="M28" s="192"/>
      <c r="N28" s="192"/>
      <c r="O28" s="192"/>
      <c r="P28" s="192"/>
      <c r="Q28" s="192"/>
      <c r="R28" s="192"/>
      <c r="S28" s="193"/>
      <c r="T28" s="191"/>
      <c r="U28" s="192"/>
      <c r="V28" s="192"/>
      <c r="W28" s="192"/>
      <c r="X28" s="193"/>
      <c r="Y28" s="223" t="s">
        <v>91</v>
      </c>
      <c r="Z28" s="193"/>
    </row>
    <row r="29" spans="1:26" ht="31.5">
      <c r="A29" s="144"/>
      <c r="B29" s="145"/>
      <c r="C29" s="145"/>
      <c r="D29" s="146"/>
      <c r="E29" s="164" t="s">
        <v>188</v>
      </c>
      <c r="F29" s="258"/>
      <c r="G29" s="191"/>
      <c r="H29" s="192"/>
      <c r="I29" s="192"/>
      <c r="J29" s="192"/>
      <c r="K29" s="192"/>
      <c r="L29" s="191"/>
      <c r="M29" s="192"/>
      <c r="N29" s="192"/>
      <c r="O29" s="192"/>
      <c r="P29" s="192"/>
      <c r="Q29" s="192"/>
      <c r="R29" s="192"/>
      <c r="S29" s="193"/>
      <c r="T29" s="191"/>
      <c r="U29" s="192"/>
      <c r="V29" s="192"/>
      <c r="W29" s="192"/>
      <c r="X29" s="193"/>
      <c r="Y29" s="222"/>
      <c r="Z29" s="193"/>
    </row>
    <row r="30" spans="1:26" ht="31.5">
      <c r="A30" s="144"/>
      <c r="B30" s="145"/>
      <c r="C30" s="145"/>
      <c r="D30" s="146"/>
      <c r="E30" s="167" t="s">
        <v>189</v>
      </c>
      <c r="F30" s="258"/>
      <c r="G30" s="191"/>
      <c r="H30" s="192"/>
      <c r="I30" s="192"/>
      <c r="J30" s="192"/>
      <c r="K30" s="192"/>
      <c r="L30" s="191"/>
      <c r="M30" s="192"/>
      <c r="N30" s="192"/>
      <c r="O30" s="192"/>
      <c r="P30" s="192"/>
      <c r="Q30" s="192"/>
      <c r="R30" s="192"/>
      <c r="S30" s="193"/>
      <c r="T30" s="191"/>
      <c r="U30" s="192"/>
      <c r="V30" s="192"/>
      <c r="W30" s="192"/>
      <c r="X30" s="193"/>
      <c r="Y30" s="222"/>
      <c r="Z30" s="193"/>
    </row>
    <row r="31" spans="1:26">
      <c r="A31" s="144"/>
      <c r="B31" s="145"/>
      <c r="C31" s="145"/>
      <c r="D31" s="146"/>
      <c r="E31" s="167" t="s">
        <v>190</v>
      </c>
      <c r="F31" s="258"/>
      <c r="G31" s="191"/>
      <c r="H31" s="192"/>
      <c r="I31" s="192"/>
      <c r="J31" s="192"/>
      <c r="K31" s="192"/>
      <c r="L31" s="191"/>
      <c r="M31" s="192"/>
      <c r="N31" s="192"/>
      <c r="O31" s="192"/>
      <c r="P31" s="192"/>
      <c r="Q31" s="192"/>
      <c r="R31" s="192"/>
      <c r="S31" s="193"/>
      <c r="T31" s="191"/>
      <c r="U31" s="192"/>
      <c r="V31" s="192"/>
      <c r="W31" s="192"/>
      <c r="X31" s="193"/>
      <c r="Y31" s="222"/>
      <c r="Z31" s="193"/>
    </row>
    <row r="32" spans="1:26">
      <c r="A32" s="144"/>
      <c r="B32" s="145"/>
      <c r="C32" s="145"/>
      <c r="D32" s="146"/>
      <c r="E32" s="164" t="s">
        <v>191</v>
      </c>
      <c r="F32" s="258"/>
      <c r="G32" s="191"/>
      <c r="H32" s="192"/>
      <c r="I32" s="192"/>
      <c r="J32" s="192"/>
      <c r="K32" s="192"/>
      <c r="L32" s="191"/>
      <c r="M32" s="192"/>
      <c r="N32" s="192"/>
      <c r="O32" s="192"/>
      <c r="P32" s="192"/>
      <c r="Q32" s="192"/>
      <c r="R32" s="192"/>
      <c r="S32" s="193"/>
      <c r="T32" s="191"/>
      <c r="U32" s="192"/>
      <c r="V32" s="192"/>
      <c r="W32" s="192"/>
      <c r="X32" s="193"/>
      <c r="Y32" s="222"/>
      <c r="Z32" s="193"/>
    </row>
    <row r="33" spans="1:27" ht="140.25">
      <c r="A33" s="144"/>
      <c r="B33" s="145"/>
      <c r="C33" s="145"/>
      <c r="D33" s="146" t="s">
        <v>192</v>
      </c>
      <c r="E33" s="164" t="s">
        <v>193</v>
      </c>
      <c r="F33" s="254" t="s">
        <v>679</v>
      </c>
      <c r="G33" s="331" t="s">
        <v>21</v>
      </c>
      <c r="H33" s="332" t="s">
        <v>22</v>
      </c>
      <c r="I33" s="332" t="s">
        <v>23</v>
      </c>
      <c r="J33" s="319" t="s">
        <v>24</v>
      </c>
      <c r="K33" s="332" t="s">
        <v>25</v>
      </c>
      <c r="L33" s="333" t="s">
        <v>26</v>
      </c>
      <c r="M33" s="333" t="s">
        <v>27</v>
      </c>
      <c r="N33" s="333" t="s">
        <v>28</v>
      </c>
      <c r="O33" s="333" t="s">
        <v>26</v>
      </c>
      <c r="P33" s="333" t="s">
        <v>23</v>
      </c>
      <c r="Q33" s="342" t="s">
        <v>23</v>
      </c>
      <c r="R33" s="333" t="s">
        <v>29</v>
      </c>
      <c r="S33" s="320" t="s">
        <v>23</v>
      </c>
      <c r="T33" s="337" t="s">
        <v>206</v>
      </c>
      <c r="U33" s="337" t="s">
        <v>30</v>
      </c>
      <c r="V33" s="333" t="s">
        <v>31</v>
      </c>
      <c r="W33" s="321" t="s">
        <v>32</v>
      </c>
      <c r="X33" s="338" t="s">
        <v>33</v>
      </c>
      <c r="Y33" s="315" t="s">
        <v>8</v>
      </c>
      <c r="Z33" s="150"/>
    </row>
    <row r="34" spans="1:27" ht="89.25">
      <c r="A34" s="144"/>
      <c r="B34" s="145"/>
      <c r="C34" s="145"/>
      <c r="D34" s="146"/>
      <c r="E34" s="167" t="s">
        <v>194</v>
      </c>
      <c r="F34" s="254" t="s">
        <v>679</v>
      </c>
      <c r="G34" s="331" t="s">
        <v>35</v>
      </c>
      <c r="H34" s="332" t="s">
        <v>36</v>
      </c>
      <c r="I34" s="333" t="s">
        <v>37</v>
      </c>
      <c r="J34" s="342" t="s">
        <v>38</v>
      </c>
      <c r="K34" s="317" t="s">
        <v>39</v>
      </c>
      <c r="L34" s="333" t="s">
        <v>40</v>
      </c>
      <c r="M34" s="333" t="s">
        <v>40</v>
      </c>
      <c r="N34" s="333" t="s">
        <v>41</v>
      </c>
      <c r="O34" s="333" t="s">
        <v>40</v>
      </c>
      <c r="P34" s="343" t="s">
        <v>42</v>
      </c>
      <c r="Q34" s="332" t="s">
        <v>17</v>
      </c>
      <c r="R34" s="333" t="s">
        <v>40</v>
      </c>
      <c r="S34" s="342" t="s">
        <v>40</v>
      </c>
      <c r="T34" s="337" t="s">
        <v>18</v>
      </c>
      <c r="U34" s="333" t="s">
        <v>40</v>
      </c>
      <c r="V34" s="333" t="s">
        <v>40</v>
      </c>
      <c r="W34" s="141" t="s">
        <v>19</v>
      </c>
      <c r="X34" s="318"/>
      <c r="Y34" s="315" t="s">
        <v>20</v>
      </c>
      <c r="Z34" s="150"/>
    </row>
    <row r="35" spans="1:27" ht="154.5" thickBot="1">
      <c r="A35" s="144"/>
      <c r="B35" s="145"/>
      <c r="C35" s="145"/>
      <c r="D35" s="146"/>
      <c r="E35" s="164" t="s">
        <v>257</v>
      </c>
      <c r="F35" s="254" t="s">
        <v>678</v>
      </c>
      <c r="G35" s="322" t="s">
        <v>258</v>
      </c>
      <c r="H35" s="328" t="s">
        <v>229</v>
      </c>
      <c r="I35" s="328" t="s">
        <v>261</v>
      </c>
      <c r="J35" s="328" t="s">
        <v>259</v>
      </c>
      <c r="K35" s="328" t="s">
        <v>260</v>
      </c>
      <c r="L35" s="322" t="s">
        <v>261</v>
      </c>
      <c r="M35" s="328" t="s">
        <v>228</v>
      </c>
      <c r="N35" s="328" t="s">
        <v>134</v>
      </c>
      <c r="O35" s="328" t="s">
        <v>261</v>
      </c>
      <c r="P35" s="328" t="s">
        <v>229</v>
      </c>
      <c r="Q35" s="328" t="s">
        <v>152</v>
      </c>
      <c r="R35" s="328" t="s">
        <v>230</v>
      </c>
      <c r="S35" s="336"/>
      <c r="T35" s="322" t="s">
        <v>206</v>
      </c>
      <c r="U35" s="328" t="s">
        <v>206</v>
      </c>
      <c r="V35" s="328" t="s">
        <v>230</v>
      </c>
      <c r="W35" s="151"/>
      <c r="X35" s="336" t="s">
        <v>161</v>
      </c>
      <c r="Y35" s="316" t="s">
        <v>44</v>
      </c>
      <c r="Z35" s="150"/>
    </row>
    <row r="36" spans="1:27" ht="63.75">
      <c r="A36" s="144"/>
      <c r="B36" s="145"/>
      <c r="C36" s="145"/>
      <c r="D36" s="146"/>
      <c r="E36" s="167" t="s">
        <v>231</v>
      </c>
      <c r="F36" s="254" t="s">
        <v>680</v>
      </c>
      <c r="G36" s="322" t="s">
        <v>258</v>
      </c>
      <c r="H36" s="328" t="s">
        <v>232</v>
      </c>
      <c r="I36" s="328" t="s">
        <v>233</v>
      </c>
      <c r="J36" s="151"/>
      <c r="K36" s="328" t="s">
        <v>234</v>
      </c>
      <c r="L36" s="322" t="s">
        <v>236</v>
      </c>
      <c r="M36" s="328" t="s">
        <v>157</v>
      </c>
      <c r="N36" s="328" t="s">
        <v>235</v>
      </c>
      <c r="O36" s="328" t="s">
        <v>236</v>
      </c>
      <c r="P36" s="323" t="s">
        <v>157</v>
      </c>
      <c r="Q36" s="328" t="s">
        <v>237</v>
      </c>
      <c r="R36" s="323" t="s">
        <v>238</v>
      </c>
      <c r="S36" s="150"/>
      <c r="T36" s="322" t="s">
        <v>157</v>
      </c>
      <c r="U36" s="328" t="s">
        <v>158</v>
      </c>
      <c r="V36" s="328" t="s">
        <v>159</v>
      </c>
      <c r="W36" s="151"/>
      <c r="X36" s="336" t="s">
        <v>160</v>
      </c>
      <c r="Y36" s="315" t="s">
        <v>45</v>
      </c>
      <c r="Z36" s="150"/>
      <c r="AA36" s="223"/>
    </row>
    <row r="37" spans="1:27">
      <c r="A37" s="144"/>
      <c r="B37" s="145"/>
      <c r="C37" s="145"/>
      <c r="D37" s="146"/>
      <c r="E37" s="164" t="s">
        <v>153</v>
      </c>
      <c r="F37" s="258"/>
      <c r="G37" s="191"/>
      <c r="H37" s="192"/>
      <c r="I37" s="192"/>
      <c r="J37" s="192"/>
      <c r="K37" s="192"/>
      <c r="L37" s="191"/>
      <c r="M37" s="192"/>
      <c r="N37" s="192"/>
      <c r="O37" s="192"/>
      <c r="P37" s="192"/>
      <c r="Q37" s="192"/>
      <c r="R37" s="192"/>
      <c r="S37" s="193"/>
      <c r="T37" s="191"/>
      <c r="U37" s="192"/>
      <c r="V37" s="192"/>
      <c r="W37" s="192"/>
      <c r="X37" s="193"/>
      <c r="Y37" s="222"/>
      <c r="Z37" s="193"/>
    </row>
    <row r="38" spans="1:27" ht="60">
      <c r="A38" s="144"/>
      <c r="B38" s="145"/>
      <c r="C38" s="145"/>
      <c r="D38" s="146"/>
      <c r="E38" s="164" t="s">
        <v>109</v>
      </c>
      <c r="F38" s="258"/>
      <c r="G38" s="191"/>
      <c r="H38" s="192"/>
      <c r="I38" s="192"/>
      <c r="J38" s="192"/>
      <c r="K38" s="192"/>
      <c r="L38" s="191"/>
      <c r="M38" s="192"/>
      <c r="N38" s="192"/>
      <c r="O38" s="192"/>
      <c r="P38" s="192"/>
      <c r="Q38" s="192"/>
      <c r="R38" s="192"/>
      <c r="S38" s="193"/>
      <c r="T38" s="191"/>
      <c r="U38" s="192"/>
      <c r="V38" s="192"/>
      <c r="W38" s="192"/>
      <c r="X38" s="193"/>
      <c r="Y38" s="224" t="s">
        <v>154</v>
      </c>
      <c r="Z38" s="193"/>
    </row>
    <row r="39" spans="1:27" ht="47.25">
      <c r="A39" s="144"/>
      <c r="B39" s="145"/>
      <c r="C39" s="145"/>
      <c r="D39" s="146"/>
      <c r="E39" s="167" t="s">
        <v>110</v>
      </c>
      <c r="F39" s="254"/>
      <c r="G39" s="322" t="s">
        <v>258</v>
      </c>
      <c r="H39" s="192"/>
      <c r="I39" s="192"/>
      <c r="J39" s="192"/>
      <c r="K39" s="192"/>
      <c r="L39" s="191"/>
      <c r="M39" s="192"/>
      <c r="N39" s="192"/>
      <c r="O39" s="192"/>
      <c r="P39" s="192"/>
      <c r="Q39" s="192"/>
      <c r="R39" s="192"/>
      <c r="S39" s="193"/>
      <c r="T39" s="191"/>
      <c r="U39" s="192"/>
      <c r="V39" s="192"/>
      <c r="W39" s="192"/>
      <c r="X39" s="193"/>
      <c r="Y39" s="223" t="s">
        <v>197</v>
      </c>
      <c r="Z39" s="193"/>
    </row>
    <row r="40" spans="1:27">
      <c r="A40" s="144"/>
      <c r="B40" s="145"/>
      <c r="C40" s="145"/>
      <c r="D40" s="146"/>
      <c r="E40" s="164" t="s">
        <v>111</v>
      </c>
      <c r="F40" s="258"/>
      <c r="G40" s="191"/>
      <c r="H40" s="192"/>
      <c r="I40" s="192"/>
      <c r="J40" s="192"/>
      <c r="K40" s="192"/>
      <c r="L40" s="191"/>
      <c r="M40" s="192"/>
      <c r="N40" s="192"/>
      <c r="O40" s="192"/>
      <c r="P40" s="192"/>
      <c r="Q40" s="192"/>
      <c r="R40" s="192"/>
      <c r="S40" s="193"/>
      <c r="T40" s="191"/>
      <c r="U40" s="192"/>
      <c r="V40" s="192"/>
      <c r="W40" s="192"/>
      <c r="X40" s="193"/>
      <c r="Y40" s="222"/>
      <c r="Z40" s="193"/>
    </row>
    <row r="41" spans="1:27" ht="47.25">
      <c r="A41" s="144"/>
      <c r="B41" s="145"/>
      <c r="C41" s="145"/>
      <c r="D41" s="146"/>
      <c r="E41" s="167" t="s">
        <v>253</v>
      </c>
      <c r="F41" s="254"/>
      <c r="G41" s="322" t="s">
        <v>258</v>
      </c>
      <c r="H41" s="192"/>
      <c r="I41" s="192"/>
      <c r="J41" s="192"/>
      <c r="K41" s="192"/>
      <c r="L41" s="191"/>
      <c r="M41" s="192"/>
      <c r="N41" s="192"/>
      <c r="O41" s="192"/>
      <c r="P41" s="192"/>
      <c r="Q41" s="192"/>
      <c r="R41" s="192"/>
      <c r="S41" s="193"/>
      <c r="T41" s="191"/>
      <c r="U41" s="192"/>
      <c r="V41" s="192"/>
      <c r="W41" s="192"/>
      <c r="X41" s="193"/>
      <c r="Y41" s="225" t="s">
        <v>155</v>
      </c>
      <c r="Z41" s="193"/>
    </row>
    <row r="42" spans="1:27">
      <c r="A42" s="144"/>
      <c r="B42" s="145"/>
      <c r="C42" s="145"/>
      <c r="D42" s="146"/>
      <c r="E42" s="164" t="s">
        <v>690</v>
      </c>
      <c r="F42" s="258" t="s">
        <v>689</v>
      </c>
      <c r="G42" s="191"/>
      <c r="H42" s="192"/>
      <c r="I42" s="192"/>
      <c r="J42" s="192"/>
      <c r="K42" s="192"/>
      <c r="L42" s="191"/>
      <c r="M42" s="192"/>
      <c r="N42" s="192"/>
      <c r="O42" s="192"/>
      <c r="P42" s="192"/>
      <c r="Q42" s="192"/>
      <c r="R42" s="192"/>
      <c r="S42" s="193"/>
      <c r="T42" s="191"/>
      <c r="U42" s="192"/>
      <c r="V42" s="192"/>
      <c r="W42" s="192"/>
      <c r="X42" s="193"/>
      <c r="Y42" s="222" t="s">
        <v>198</v>
      </c>
      <c r="Z42" s="193"/>
    </row>
    <row r="43" spans="1:27" ht="142.5" thickBot="1">
      <c r="A43" s="144"/>
      <c r="B43" s="145"/>
      <c r="C43" s="145"/>
      <c r="D43" s="146"/>
      <c r="E43" s="167" t="s">
        <v>112</v>
      </c>
      <c r="F43" s="254" t="s">
        <v>678</v>
      </c>
      <c r="G43" s="322" t="s">
        <v>113</v>
      </c>
      <c r="H43" s="328" t="s">
        <v>114</v>
      </c>
      <c r="I43" s="323" t="s">
        <v>115</v>
      </c>
      <c r="J43" s="323" t="s">
        <v>116</v>
      </c>
      <c r="K43" s="328" t="s">
        <v>117</v>
      </c>
      <c r="L43" s="322" t="s">
        <v>118</v>
      </c>
      <c r="M43" s="323" t="s">
        <v>119</v>
      </c>
      <c r="N43" s="328" t="s">
        <v>120</v>
      </c>
      <c r="O43" s="328" t="s">
        <v>118</v>
      </c>
      <c r="P43" s="323" t="s">
        <v>119</v>
      </c>
      <c r="Q43" s="153"/>
      <c r="R43" s="153"/>
      <c r="S43" s="341" t="s">
        <v>121</v>
      </c>
      <c r="T43" s="322" t="s">
        <v>122</v>
      </c>
      <c r="U43" s="323" t="s">
        <v>122</v>
      </c>
      <c r="V43" s="328" t="s">
        <v>169</v>
      </c>
      <c r="W43" s="328" t="s">
        <v>170</v>
      </c>
      <c r="X43" s="336" t="s">
        <v>118</v>
      </c>
      <c r="Y43" s="316" t="s">
        <v>43</v>
      </c>
      <c r="Z43" s="150"/>
    </row>
    <row r="44" spans="1:27" ht="16.5" thickBot="1">
      <c r="A44" s="194"/>
      <c r="B44" s="142"/>
      <c r="C44" s="142"/>
      <c r="D44" s="195"/>
      <c r="E44" s="175"/>
      <c r="F44" s="260"/>
      <c r="G44" s="196"/>
      <c r="H44" s="197"/>
      <c r="I44" s="197"/>
      <c r="J44" s="197"/>
      <c r="K44" s="197"/>
      <c r="L44" s="196"/>
      <c r="M44" s="197"/>
      <c r="N44" s="197"/>
      <c r="O44" s="197"/>
      <c r="P44" s="197"/>
      <c r="Q44" s="197"/>
      <c r="R44" s="197"/>
      <c r="S44" s="198"/>
      <c r="T44" s="196"/>
      <c r="U44" s="197"/>
      <c r="V44" s="197"/>
      <c r="W44" s="197"/>
      <c r="X44" s="198"/>
      <c r="Y44" s="226"/>
      <c r="Z44" s="198"/>
    </row>
    <row r="45" spans="1:27" ht="16.5" thickBot="1">
      <c r="E45" s="176"/>
      <c r="F45" s="261"/>
      <c r="Z45" s="146"/>
    </row>
    <row r="46" spans="1:27" ht="32.25" thickBot="1">
      <c r="A46" s="147" t="s">
        <v>195</v>
      </c>
      <c r="B46" s="177" t="s">
        <v>254</v>
      </c>
      <c r="C46" s="177" t="s">
        <v>171</v>
      </c>
      <c r="D46" s="177" t="s">
        <v>241</v>
      </c>
      <c r="E46" s="162"/>
      <c r="F46" s="265"/>
      <c r="G46" s="143"/>
      <c r="H46" s="143"/>
      <c r="I46" s="143"/>
      <c r="J46" s="143"/>
      <c r="K46" s="143"/>
      <c r="L46" s="143"/>
      <c r="M46" s="143"/>
      <c r="N46" s="143"/>
      <c r="O46" s="143"/>
      <c r="P46" s="143"/>
      <c r="Q46" s="143"/>
      <c r="R46" s="143"/>
      <c r="S46" s="143"/>
      <c r="T46" s="143"/>
      <c r="U46" s="143"/>
      <c r="V46" s="143"/>
      <c r="W46" s="143"/>
      <c r="X46" s="143"/>
      <c r="Y46" s="221"/>
      <c r="Z46" s="305"/>
    </row>
    <row r="47" spans="1:27" ht="16.5" thickBot="1">
      <c r="A47" s="148"/>
      <c r="B47" s="149"/>
      <c r="C47" s="149"/>
      <c r="D47" s="149"/>
      <c r="E47" s="167" t="s">
        <v>180</v>
      </c>
      <c r="F47" s="266"/>
      <c r="G47" s="142"/>
      <c r="H47" s="142"/>
      <c r="I47" s="142"/>
      <c r="J47" s="142"/>
      <c r="K47" s="142"/>
      <c r="L47" s="142"/>
      <c r="M47" s="142"/>
      <c r="N47" s="142"/>
      <c r="O47" s="142"/>
      <c r="P47" s="142"/>
      <c r="Q47" s="142"/>
      <c r="R47" s="142"/>
      <c r="S47" s="142"/>
      <c r="T47" s="142"/>
      <c r="U47" s="142"/>
      <c r="V47" s="142"/>
      <c r="W47" s="142"/>
      <c r="X47" s="142"/>
      <c r="Y47" s="239"/>
      <c r="Z47" s="195"/>
    </row>
    <row r="48" spans="1:27" ht="16.5" thickBot="1">
      <c r="A48" s="194"/>
      <c r="B48" s="142"/>
      <c r="C48" s="142"/>
      <c r="D48" s="195"/>
      <c r="E48" s="178"/>
      <c r="F48" s="267"/>
      <c r="G48" s="203"/>
      <c r="H48" s="204"/>
      <c r="I48" s="204"/>
      <c r="J48" s="204"/>
      <c r="K48" s="204"/>
      <c r="L48" s="203"/>
      <c r="M48" s="204"/>
      <c r="N48" s="204"/>
      <c r="O48" s="204"/>
      <c r="P48" s="204"/>
      <c r="Q48" s="204"/>
      <c r="R48" s="204"/>
      <c r="S48" s="205"/>
      <c r="T48" s="203"/>
      <c r="U48" s="204"/>
      <c r="V48" s="204"/>
      <c r="W48" s="204"/>
      <c r="X48" s="205"/>
      <c r="Y48" s="227"/>
      <c r="Z48" s="205"/>
    </row>
    <row r="49" spans="1:26" ht="16.5" thickBot="1">
      <c r="E49" s="166"/>
      <c r="F49" s="261"/>
      <c r="Z49" s="146"/>
    </row>
    <row r="50" spans="1:26" ht="32.25" thickBot="1">
      <c r="A50" s="160" t="s">
        <v>195</v>
      </c>
      <c r="B50" s="161" t="s">
        <v>254</v>
      </c>
      <c r="C50" s="161" t="s">
        <v>171</v>
      </c>
      <c r="D50" s="161" t="s">
        <v>244</v>
      </c>
      <c r="E50" s="162"/>
      <c r="F50" s="265"/>
      <c r="G50" s="143"/>
      <c r="H50" s="143"/>
      <c r="I50" s="143"/>
      <c r="J50" s="143"/>
      <c r="K50" s="143"/>
      <c r="L50" s="143"/>
      <c r="M50" s="143"/>
      <c r="N50" s="143"/>
      <c r="O50" s="143"/>
      <c r="P50" s="143"/>
      <c r="Q50" s="143"/>
      <c r="R50" s="143"/>
      <c r="S50" s="143"/>
      <c r="T50" s="143"/>
      <c r="U50" s="143"/>
      <c r="V50" s="143"/>
      <c r="W50" s="143"/>
      <c r="X50" s="143"/>
      <c r="Y50" s="221"/>
      <c r="Z50" s="305"/>
    </row>
    <row r="51" spans="1:26">
      <c r="E51" s="179" t="s">
        <v>255</v>
      </c>
      <c r="F51" s="257"/>
      <c r="G51" s="188"/>
      <c r="H51" s="189"/>
      <c r="I51" s="189"/>
      <c r="J51" s="189"/>
      <c r="K51" s="189"/>
      <c r="L51" s="188"/>
      <c r="M51" s="189"/>
      <c r="N51" s="189"/>
      <c r="O51" s="189"/>
      <c r="P51" s="189"/>
      <c r="Q51" s="189"/>
      <c r="R51" s="189"/>
      <c r="S51" s="190"/>
      <c r="T51" s="188"/>
      <c r="U51" s="189"/>
      <c r="V51" s="189"/>
      <c r="W51" s="189"/>
      <c r="X51" s="190"/>
      <c r="Y51" s="217"/>
      <c r="Z51" s="190"/>
    </row>
    <row r="52" spans="1:26">
      <c r="E52" s="164" t="s">
        <v>699</v>
      </c>
      <c r="F52" s="258"/>
      <c r="G52" s="191"/>
      <c r="H52" s="192"/>
      <c r="I52" s="192"/>
      <c r="J52" s="192"/>
      <c r="K52" s="192"/>
      <c r="L52" s="191"/>
      <c r="M52" s="192"/>
      <c r="N52" s="192"/>
      <c r="O52" s="192"/>
      <c r="P52" s="192"/>
      <c r="Q52" s="192"/>
      <c r="R52" s="192"/>
      <c r="S52" s="193"/>
      <c r="T52" s="191"/>
      <c r="U52" s="192"/>
      <c r="V52" s="192"/>
      <c r="W52" s="192"/>
      <c r="X52" s="193"/>
      <c r="Y52" s="218"/>
      <c r="Z52" s="193"/>
    </row>
    <row r="53" spans="1:26">
      <c r="E53" s="164" t="s">
        <v>256</v>
      </c>
      <c r="F53" s="258"/>
      <c r="G53" s="191"/>
      <c r="H53" s="192"/>
      <c r="I53" s="192"/>
      <c r="J53" s="192"/>
      <c r="K53" s="192"/>
      <c r="L53" s="191"/>
      <c r="M53" s="192"/>
      <c r="N53" s="192"/>
      <c r="O53" s="192"/>
      <c r="P53" s="192"/>
      <c r="Q53" s="192"/>
      <c r="R53" s="192"/>
      <c r="S53" s="193"/>
      <c r="T53" s="191"/>
      <c r="U53" s="192"/>
      <c r="V53" s="192"/>
      <c r="W53" s="192"/>
      <c r="X53" s="193"/>
      <c r="Y53" s="218"/>
      <c r="Z53" s="193"/>
    </row>
    <row r="54" spans="1:26" ht="16.5" thickBot="1">
      <c r="A54" s="194"/>
      <c r="B54" s="142"/>
      <c r="C54" s="142"/>
      <c r="D54" s="195"/>
      <c r="E54" s="180" t="s">
        <v>172</v>
      </c>
      <c r="F54" s="260"/>
      <c r="G54" s="196"/>
      <c r="H54" s="197"/>
      <c r="I54" s="197"/>
      <c r="J54" s="197"/>
      <c r="K54" s="197"/>
      <c r="L54" s="196"/>
      <c r="M54" s="197"/>
      <c r="N54" s="197"/>
      <c r="O54" s="197"/>
      <c r="P54" s="197"/>
      <c r="Q54" s="197"/>
      <c r="R54" s="197"/>
      <c r="S54" s="198"/>
      <c r="T54" s="196"/>
      <c r="U54" s="197"/>
      <c r="V54" s="197"/>
      <c r="W54" s="197"/>
      <c r="X54" s="198"/>
      <c r="Y54" s="219"/>
      <c r="Z54" s="198"/>
    </row>
    <row r="55" spans="1:26" ht="16.5" thickBot="1">
      <c r="E55" s="166"/>
      <c r="F55" s="261"/>
      <c r="Z55" s="146"/>
    </row>
    <row r="56" spans="1:26" ht="48" thickBot="1">
      <c r="A56" s="160" t="s">
        <v>195</v>
      </c>
      <c r="B56" s="161" t="s">
        <v>254</v>
      </c>
      <c r="C56" s="161" t="s">
        <v>171</v>
      </c>
      <c r="D56" s="161" t="s">
        <v>143</v>
      </c>
      <c r="E56" s="162"/>
      <c r="F56" s="265"/>
      <c r="G56" s="143"/>
      <c r="H56" s="143"/>
      <c r="I56" s="143"/>
      <c r="J56" s="143"/>
      <c r="K56" s="143"/>
      <c r="L56" s="143"/>
      <c r="M56" s="143"/>
      <c r="N56" s="143"/>
      <c r="O56" s="143"/>
      <c r="P56" s="143"/>
      <c r="Q56" s="143"/>
      <c r="R56" s="143"/>
      <c r="S56" s="143"/>
      <c r="T56" s="143"/>
      <c r="U56" s="143"/>
      <c r="V56" s="143"/>
      <c r="W56" s="143"/>
      <c r="X56" s="143"/>
      <c r="Y56" s="221"/>
      <c r="Z56" s="305"/>
    </row>
    <row r="57" spans="1:26" ht="30">
      <c r="A57" s="206"/>
      <c r="B57" s="207"/>
      <c r="C57" s="207"/>
      <c r="D57" s="208"/>
      <c r="E57" s="181" t="s">
        <v>173</v>
      </c>
      <c r="F57" s="268"/>
      <c r="G57" s="209"/>
      <c r="H57" s="210"/>
      <c r="I57" s="210"/>
      <c r="J57" s="210"/>
      <c r="K57" s="210"/>
      <c r="L57" s="209"/>
      <c r="M57" s="210"/>
      <c r="N57" s="210"/>
      <c r="O57" s="210"/>
      <c r="P57" s="210"/>
      <c r="Q57" s="210"/>
      <c r="R57" s="210"/>
      <c r="S57" s="211"/>
      <c r="T57" s="209"/>
      <c r="U57" s="210"/>
      <c r="V57" s="210"/>
      <c r="W57" s="210"/>
      <c r="X57" s="211"/>
      <c r="Y57" s="228" t="s">
        <v>199</v>
      </c>
      <c r="Z57" s="211"/>
    </row>
    <row r="58" spans="1:26">
      <c r="A58" s="144"/>
      <c r="B58" s="145"/>
      <c r="C58" s="145"/>
      <c r="D58" s="146"/>
      <c r="E58" s="164" t="s">
        <v>174</v>
      </c>
      <c r="F58" s="258"/>
      <c r="G58" s="191"/>
      <c r="H58" s="192"/>
      <c r="I58" s="192"/>
      <c r="J58" s="192"/>
      <c r="K58" s="192"/>
      <c r="L58" s="191"/>
      <c r="M58" s="192"/>
      <c r="N58" s="192"/>
      <c r="O58" s="192"/>
      <c r="P58" s="192"/>
      <c r="Q58" s="192"/>
      <c r="R58" s="192"/>
      <c r="S58" s="193"/>
      <c r="T58" s="191"/>
      <c r="U58" s="192"/>
      <c r="V58" s="192"/>
      <c r="W58" s="192"/>
      <c r="X58" s="193"/>
      <c r="Y58" s="222"/>
      <c r="Z58" s="193"/>
    </row>
    <row r="59" spans="1:26" ht="102">
      <c r="A59" s="144"/>
      <c r="B59" s="145"/>
      <c r="C59" s="145"/>
      <c r="D59" s="146"/>
      <c r="E59" s="164" t="s">
        <v>175</v>
      </c>
      <c r="F59" s="254" t="s">
        <v>681</v>
      </c>
      <c r="G59" s="322" t="s">
        <v>136</v>
      </c>
      <c r="H59" s="328" t="s">
        <v>137</v>
      </c>
      <c r="I59" s="328" t="s">
        <v>137</v>
      </c>
      <c r="J59" s="328" t="s">
        <v>225</v>
      </c>
      <c r="K59" s="328" t="s">
        <v>226</v>
      </c>
      <c r="L59" s="322" t="s">
        <v>227</v>
      </c>
      <c r="M59" s="328" t="s">
        <v>181</v>
      </c>
      <c r="N59" s="328" t="s">
        <v>134</v>
      </c>
      <c r="O59" s="328" t="s">
        <v>227</v>
      </c>
      <c r="P59" s="323" t="s">
        <v>182</v>
      </c>
      <c r="Q59" s="323" t="s">
        <v>183</v>
      </c>
      <c r="R59" s="328" t="s">
        <v>184</v>
      </c>
      <c r="S59" s="336" t="s">
        <v>130</v>
      </c>
      <c r="T59" s="322" t="s">
        <v>79</v>
      </c>
      <c r="U59" s="328" t="s">
        <v>130</v>
      </c>
      <c r="V59" s="328" t="s">
        <v>130</v>
      </c>
      <c r="W59" s="151"/>
      <c r="X59" s="336" t="s">
        <v>80</v>
      </c>
      <c r="Y59" s="315" t="s">
        <v>34</v>
      </c>
      <c r="Z59" s="150"/>
    </row>
    <row r="60" spans="1:26" ht="16.5" thickBot="1">
      <c r="A60" s="194"/>
      <c r="B60" s="142"/>
      <c r="C60" s="142"/>
      <c r="D60" s="195"/>
      <c r="E60" s="175"/>
      <c r="F60" s="260"/>
      <c r="G60" s="196"/>
      <c r="H60" s="197"/>
      <c r="I60" s="197"/>
      <c r="J60" s="197"/>
      <c r="K60" s="197"/>
      <c r="L60" s="196"/>
      <c r="M60" s="197"/>
      <c r="N60" s="197"/>
      <c r="O60" s="197"/>
      <c r="P60" s="197"/>
      <c r="Q60" s="197"/>
      <c r="R60" s="197"/>
      <c r="S60" s="198"/>
      <c r="T60" s="196"/>
      <c r="U60" s="197"/>
      <c r="V60" s="197"/>
      <c r="W60" s="197"/>
      <c r="X60" s="198"/>
      <c r="Y60" s="226"/>
      <c r="Z60" s="198"/>
    </row>
    <row r="61" spans="1:26" ht="16.5" thickBot="1">
      <c r="E61" s="182"/>
      <c r="F61" s="261"/>
      <c r="Z61" s="146"/>
    </row>
    <row r="62" spans="1:26" ht="32.25" thickBot="1">
      <c r="A62" s="160" t="s">
        <v>195</v>
      </c>
      <c r="B62" s="161" t="s">
        <v>81</v>
      </c>
      <c r="C62" s="161" t="s">
        <v>82</v>
      </c>
      <c r="D62" s="161" t="s">
        <v>241</v>
      </c>
      <c r="E62" s="162"/>
      <c r="F62" s="265"/>
      <c r="G62" s="143"/>
      <c r="H62" s="143"/>
      <c r="I62" s="143"/>
      <c r="J62" s="143"/>
      <c r="K62" s="143"/>
      <c r="L62" s="143"/>
      <c r="M62" s="143"/>
      <c r="N62" s="143"/>
      <c r="O62" s="143"/>
      <c r="P62" s="143"/>
      <c r="Q62" s="143"/>
      <c r="R62" s="143"/>
      <c r="S62" s="143"/>
      <c r="T62" s="143"/>
      <c r="U62" s="143"/>
      <c r="V62" s="143"/>
      <c r="W62" s="143"/>
      <c r="X62" s="143"/>
      <c r="Y62" s="221"/>
      <c r="Z62" s="305"/>
    </row>
    <row r="63" spans="1:26" ht="16.5" thickBot="1">
      <c r="A63" s="142"/>
      <c r="B63" s="142"/>
      <c r="C63" s="142"/>
      <c r="D63" s="195"/>
      <c r="E63" s="178" t="s">
        <v>83</v>
      </c>
      <c r="F63" s="267"/>
      <c r="G63" s="203"/>
      <c r="H63" s="204"/>
      <c r="I63" s="204"/>
      <c r="J63" s="204"/>
      <c r="K63" s="204"/>
      <c r="L63" s="203"/>
      <c r="M63" s="204"/>
      <c r="N63" s="204"/>
      <c r="O63" s="204"/>
      <c r="P63" s="204"/>
      <c r="Q63" s="204"/>
      <c r="R63" s="204"/>
      <c r="S63" s="205"/>
      <c r="T63" s="203"/>
      <c r="U63" s="204"/>
      <c r="V63" s="204"/>
      <c r="W63" s="204"/>
      <c r="X63" s="205"/>
      <c r="Y63" s="227"/>
      <c r="Z63" s="205"/>
    </row>
    <row r="64" spans="1:26" ht="16.5" thickBot="1">
      <c r="E64" s="166"/>
      <c r="F64" s="261"/>
      <c r="Z64" s="146"/>
    </row>
    <row r="65" spans="1:26" ht="32.25" thickBot="1">
      <c r="A65" s="160" t="s">
        <v>195</v>
      </c>
      <c r="B65" s="161" t="s">
        <v>81</v>
      </c>
      <c r="C65" s="161" t="s">
        <v>82</v>
      </c>
      <c r="D65" s="161" t="s">
        <v>244</v>
      </c>
      <c r="E65" s="162"/>
      <c r="F65" s="265"/>
      <c r="G65" s="143"/>
      <c r="H65" s="143"/>
      <c r="I65" s="143"/>
      <c r="J65" s="143"/>
      <c r="K65" s="143"/>
      <c r="L65" s="143"/>
      <c r="M65" s="143"/>
      <c r="N65" s="143"/>
      <c r="O65" s="143"/>
      <c r="P65" s="143"/>
      <c r="Q65" s="143"/>
      <c r="R65" s="143"/>
      <c r="S65" s="143"/>
      <c r="T65" s="143"/>
      <c r="U65" s="143"/>
      <c r="V65" s="143"/>
      <c r="W65" s="143"/>
      <c r="X65" s="143"/>
      <c r="Y65" s="221"/>
      <c r="Z65" s="305"/>
    </row>
    <row r="66" spans="1:26">
      <c r="E66" s="163" t="s">
        <v>84</v>
      </c>
      <c r="F66" s="257"/>
      <c r="G66" s="188"/>
      <c r="H66" s="189"/>
      <c r="I66" s="189"/>
      <c r="J66" s="189"/>
      <c r="K66" s="189"/>
      <c r="L66" s="188"/>
      <c r="M66" s="189"/>
      <c r="N66" s="189"/>
      <c r="O66" s="189"/>
      <c r="P66" s="189"/>
      <c r="Q66" s="189"/>
      <c r="R66" s="189"/>
      <c r="S66" s="190"/>
      <c r="T66" s="188"/>
      <c r="U66" s="189"/>
      <c r="V66" s="189"/>
      <c r="W66" s="189"/>
      <c r="X66" s="190"/>
      <c r="Y66" s="217"/>
      <c r="Z66" s="190"/>
    </row>
    <row r="67" spans="1:26">
      <c r="E67" s="164" t="s">
        <v>85</v>
      </c>
      <c r="F67" s="258"/>
      <c r="G67" s="191"/>
      <c r="H67" s="192"/>
      <c r="I67" s="192"/>
      <c r="J67" s="192"/>
      <c r="K67" s="192"/>
      <c r="L67" s="191"/>
      <c r="M67" s="192"/>
      <c r="N67" s="192"/>
      <c r="O67" s="192"/>
      <c r="P67" s="192"/>
      <c r="Q67" s="192"/>
      <c r="R67" s="192"/>
      <c r="S67" s="193"/>
      <c r="T67" s="191"/>
      <c r="U67" s="192"/>
      <c r="V67" s="192"/>
      <c r="W67" s="192"/>
      <c r="X67" s="193"/>
      <c r="Y67" s="218"/>
      <c r="Z67" s="193"/>
    </row>
    <row r="68" spans="1:26">
      <c r="E68" s="174" t="s">
        <v>106</v>
      </c>
      <c r="F68" s="258"/>
      <c r="G68" s="191"/>
      <c r="H68" s="192"/>
      <c r="I68" s="192"/>
      <c r="J68" s="192"/>
      <c r="K68" s="192"/>
      <c r="L68" s="191"/>
      <c r="M68" s="192"/>
      <c r="N68" s="192"/>
      <c r="O68" s="192"/>
      <c r="P68" s="192"/>
      <c r="Q68" s="192"/>
      <c r="R68" s="192"/>
      <c r="S68" s="193"/>
      <c r="T68" s="191"/>
      <c r="U68" s="192"/>
      <c r="V68" s="192"/>
      <c r="W68" s="192"/>
      <c r="X68" s="193"/>
      <c r="Y68" s="218"/>
      <c r="Z68" s="193"/>
    </row>
    <row r="69" spans="1:26" ht="196.5" thickBot="1">
      <c r="E69" s="164" t="s">
        <v>108</v>
      </c>
      <c r="F69" s="258"/>
      <c r="G69" s="322" t="s">
        <v>51</v>
      </c>
      <c r="H69" s="322" t="s">
        <v>92</v>
      </c>
      <c r="I69" s="340" t="s">
        <v>94</v>
      </c>
      <c r="J69" s="340" t="s">
        <v>97</v>
      </c>
      <c r="K69" s="339" t="s">
        <v>96</v>
      </c>
      <c r="L69" s="326" t="s">
        <v>98</v>
      </c>
      <c r="M69" s="324" t="s">
        <v>99</v>
      </c>
      <c r="N69" s="324" t="s">
        <v>100</v>
      </c>
      <c r="O69" s="324" t="s">
        <v>98</v>
      </c>
      <c r="P69" s="324" t="s">
        <v>98</v>
      </c>
      <c r="Q69" s="339"/>
      <c r="R69" s="339"/>
      <c r="S69" s="325" t="s">
        <v>101</v>
      </c>
      <c r="T69" s="191"/>
      <c r="U69" s="324" t="s">
        <v>101</v>
      </c>
      <c r="V69" s="324" t="s">
        <v>101</v>
      </c>
      <c r="W69" s="192"/>
      <c r="X69" s="325" t="s">
        <v>98</v>
      </c>
      <c r="Y69" s="91" t="s">
        <v>49</v>
      </c>
      <c r="Z69" s="193"/>
    </row>
    <row r="70" spans="1:26" ht="31.5">
      <c r="E70" s="164" t="s">
        <v>86</v>
      </c>
      <c r="F70" s="258"/>
      <c r="G70" s="191" t="s">
        <v>107</v>
      </c>
      <c r="H70" s="192"/>
      <c r="I70" s="192"/>
      <c r="J70" s="192"/>
      <c r="K70" s="192"/>
      <c r="L70" s="191"/>
      <c r="M70" s="192"/>
      <c r="N70" s="192"/>
      <c r="O70" s="192"/>
      <c r="P70" s="192"/>
      <c r="Q70" s="192"/>
      <c r="R70" s="192"/>
      <c r="S70" s="193"/>
      <c r="T70" s="191"/>
      <c r="U70" s="192"/>
      <c r="V70" s="192"/>
      <c r="W70" s="192"/>
      <c r="X70" s="193"/>
      <c r="Y70" s="218"/>
      <c r="Z70" s="193"/>
    </row>
    <row r="71" spans="1:26">
      <c r="E71" s="174" t="s">
        <v>701</v>
      </c>
      <c r="F71" s="258"/>
      <c r="G71" s="191"/>
      <c r="H71" s="192"/>
      <c r="I71" s="192"/>
      <c r="J71" s="192"/>
      <c r="K71" s="192"/>
      <c r="L71" s="191"/>
      <c r="M71" s="192"/>
      <c r="N71" s="192"/>
      <c r="O71" s="192"/>
      <c r="P71" s="192"/>
      <c r="Q71" s="192"/>
      <c r="R71" s="192"/>
      <c r="S71" s="193"/>
      <c r="T71" s="191"/>
      <c r="U71" s="192"/>
      <c r="V71" s="192"/>
      <c r="W71" s="192"/>
      <c r="X71" s="193"/>
      <c r="Y71" s="218"/>
      <c r="Z71" s="193"/>
    </row>
    <row r="72" spans="1:26" ht="111" thickBot="1">
      <c r="E72" s="164" t="s">
        <v>700</v>
      </c>
      <c r="F72" s="258"/>
      <c r="G72" s="322" t="s">
        <v>50</v>
      </c>
      <c r="H72" s="322" t="s">
        <v>93</v>
      </c>
      <c r="I72" s="322" t="s">
        <v>93</v>
      </c>
      <c r="J72" s="339" t="s">
        <v>59</v>
      </c>
      <c r="K72" s="322" t="s">
        <v>126</v>
      </c>
      <c r="L72" s="326" t="s">
        <v>98</v>
      </c>
      <c r="M72" s="324" t="s">
        <v>99</v>
      </c>
      <c r="N72" s="324" t="s">
        <v>100</v>
      </c>
      <c r="O72" s="324" t="s">
        <v>98</v>
      </c>
      <c r="P72" s="339"/>
      <c r="Q72" s="339"/>
      <c r="R72" s="339"/>
      <c r="S72" s="325" t="s">
        <v>101</v>
      </c>
      <c r="T72" s="326" t="s">
        <v>57</v>
      </c>
      <c r="U72" s="324" t="s">
        <v>98</v>
      </c>
      <c r="V72" s="324" t="s">
        <v>98</v>
      </c>
      <c r="W72" s="324" t="s">
        <v>98</v>
      </c>
      <c r="X72" s="325" t="s">
        <v>58</v>
      </c>
      <c r="Y72" s="91" t="s">
        <v>125</v>
      </c>
      <c r="Z72" s="193"/>
    </row>
    <row r="73" spans="1:26" ht="106.5" thickBot="1">
      <c r="E73" s="164" t="s">
        <v>48</v>
      </c>
      <c r="F73" s="258"/>
      <c r="G73" s="322" t="s">
        <v>50</v>
      </c>
      <c r="H73" s="322" t="s">
        <v>93</v>
      </c>
      <c r="I73" s="322" t="s">
        <v>93</v>
      </c>
      <c r="J73" s="340" t="s">
        <v>50</v>
      </c>
      <c r="K73" s="328" t="s">
        <v>127</v>
      </c>
      <c r="L73" s="326" t="s">
        <v>98</v>
      </c>
      <c r="M73" s="324" t="s">
        <v>99</v>
      </c>
      <c r="N73" s="324" t="s">
        <v>100</v>
      </c>
      <c r="O73" s="324" t="s">
        <v>98</v>
      </c>
      <c r="P73" s="339"/>
      <c r="Q73" s="339"/>
      <c r="R73" s="339"/>
      <c r="S73" s="325" t="s">
        <v>101</v>
      </c>
      <c r="T73" s="326" t="s">
        <v>57</v>
      </c>
      <c r="U73" s="324" t="s">
        <v>98</v>
      </c>
      <c r="V73" s="324" t="s">
        <v>98</v>
      </c>
      <c r="W73" s="324" t="s">
        <v>98</v>
      </c>
      <c r="X73" s="325" t="s">
        <v>58</v>
      </c>
      <c r="Y73" s="91" t="s">
        <v>47</v>
      </c>
      <c r="Z73" s="193"/>
    </row>
    <row r="74" spans="1:26">
      <c r="E74" s="164" t="s">
        <v>87</v>
      </c>
      <c r="F74" s="250"/>
      <c r="G74" s="191"/>
      <c r="H74" s="192"/>
      <c r="I74" s="192"/>
      <c r="J74" s="192"/>
      <c r="L74" s="191"/>
      <c r="M74" s="192"/>
      <c r="N74" s="192"/>
      <c r="O74" s="192"/>
      <c r="P74" s="192"/>
      <c r="Q74" s="192"/>
      <c r="R74" s="192"/>
      <c r="S74" s="193"/>
      <c r="T74" s="191"/>
      <c r="U74" s="192"/>
      <c r="V74" s="192"/>
      <c r="W74" s="192"/>
      <c r="X74" s="193"/>
      <c r="Y74" s="218"/>
      <c r="Z74" s="193"/>
    </row>
    <row r="75" spans="1:26">
      <c r="E75" s="164" t="s">
        <v>88</v>
      </c>
      <c r="F75" s="250"/>
      <c r="G75" s="191"/>
      <c r="H75" s="192"/>
      <c r="I75" s="192"/>
      <c r="J75" s="192"/>
      <c r="K75" s="192"/>
      <c r="L75" s="191"/>
      <c r="M75" s="192"/>
      <c r="N75" s="192"/>
      <c r="O75" s="192"/>
      <c r="P75" s="192"/>
      <c r="Q75" s="192"/>
      <c r="R75" s="192"/>
      <c r="S75" s="193"/>
      <c r="T75" s="191"/>
      <c r="U75" s="192"/>
      <c r="V75" s="192"/>
      <c r="W75" s="192"/>
      <c r="X75" s="193"/>
      <c r="Y75" s="218"/>
      <c r="Z75" s="193"/>
    </row>
    <row r="76" spans="1:26" ht="31.5">
      <c r="E76" s="164" t="s">
        <v>95</v>
      </c>
      <c r="F76" s="250"/>
      <c r="G76" s="191"/>
      <c r="H76" s="192"/>
      <c r="I76" s="192"/>
      <c r="J76" s="192"/>
      <c r="K76" s="192"/>
      <c r="L76" s="191"/>
      <c r="M76" s="192"/>
      <c r="N76" s="192"/>
      <c r="O76" s="192"/>
      <c r="P76" s="192"/>
      <c r="Q76" s="192"/>
      <c r="R76" s="192"/>
      <c r="S76" s="193"/>
      <c r="T76" s="191"/>
      <c r="U76" s="192"/>
      <c r="V76" s="192"/>
      <c r="W76" s="192"/>
      <c r="X76" s="193"/>
      <c r="Y76" s="218"/>
      <c r="Z76" s="193"/>
    </row>
    <row r="77" spans="1:26">
      <c r="E77" s="164" t="s">
        <v>89</v>
      </c>
      <c r="F77" s="250"/>
      <c r="G77" s="191"/>
      <c r="H77" s="192"/>
      <c r="I77" s="192"/>
      <c r="J77" s="192"/>
      <c r="K77" s="192"/>
      <c r="L77" s="191"/>
      <c r="M77" s="192"/>
      <c r="N77" s="192"/>
      <c r="O77" s="192"/>
      <c r="P77" s="192"/>
      <c r="Q77" s="192"/>
      <c r="R77" s="192"/>
      <c r="S77" s="193"/>
      <c r="T77" s="191"/>
      <c r="U77" s="192"/>
      <c r="V77" s="192"/>
      <c r="W77" s="192"/>
      <c r="X77" s="193"/>
      <c r="Y77" s="218"/>
      <c r="Z77" s="193"/>
    </row>
    <row r="78" spans="1:26">
      <c r="E78" s="174" t="s">
        <v>702</v>
      </c>
      <c r="F78" s="250"/>
      <c r="G78" s="191"/>
      <c r="H78" s="192"/>
      <c r="I78" s="192"/>
      <c r="J78" s="192"/>
      <c r="K78" s="192"/>
      <c r="L78" s="191"/>
      <c r="M78" s="192"/>
      <c r="N78" s="192"/>
      <c r="O78" s="192"/>
      <c r="P78" s="192"/>
      <c r="Q78" s="192"/>
      <c r="R78" s="192"/>
      <c r="S78" s="193"/>
      <c r="T78" s="191"/>
      <c r="U78" s="192"/>
      <c r="V78" s="192"/>
      <c r="W78" s="192"/>
      <c r="X78" s="193"/>
      <c r="Y78" s="218"/>
      <c r="Z78" s="193"/>
    </row>
    <row r="79" spans="1:26">
      <c r="E79" s="183" t="s">
        <v>207</v>
      </c>
      <c r="F79" s="251"/>
      <c r="G79" s="212"/>
      <c r="H79" s="213"/>
      <c r="I79" s="213"/>
      <c r="J79" s="213"/>
      <c r="K79" s="213"/>
      <c r="L79" s="212"/>
      <c r="M79" s="213"/>
      <c r="N79" s="213"/>
      <c r="O79" s="213"/>
      <c r="P79" s="213"/>
      <c r="Q79" s="213"/>
      <c r="R79" s="213"/>
      <c r="S79" s="214"/>
      <c r="T79" s="212"/>
      <c r="U79" s="213"/>
      <c r="V79" s="213"/>
      <c r="W79" s="213"/>
      <c r="X79" s="214"/>
      <c r="Y79" s="229"/>
      <c r="Z79" s="214"/>
    </row>
    <row r="80" spans="1:26" ht="16.5" thickBot="1">
      <c r="A80" s="142"/>
      <c r="B80" s="142"/>
      <c r="C80" s="142"/>
      <c r="D80" s="195"/>
      <c r="E80" s="165"/>
      <c r="F80" s="252"/>
      <c r="G80" s="196"/>
      <c r="H80" s="197"/>
      <c r="I80" s="197"/>
      <c r="J80" s="197"/>
      <c r="K80" s="197"/>
      <c r="L80" s="196"/>
      <c r="M80" s="197"/>
      <c r="N80" s="197"/>
      <c r="O80" s="197"/>
      <c r="P80" s="197"/>
      <c r="Q80" s="197"/>
      <c r="R80" s="197"/>
      <c r="S80" s="198"/>
      <c r="T80" s="196"/>
      <c r="U80" s="197"/>
      <c r="V80" s="197"/>
      <c r="W80" s="197"/>
      <c r="X80" s="198"/>
      <c r="Y80" s="219"/>
      <c r="Z80" s="198"/>
    </row>
    <row r="81" spans="1:26" ht="16.5" thickBot="1">
      <c r="E81" s="166"/>
      <c r="Z81" s="146"/>
    </row>
    <row r="82" spans="1:26" ht="48" thickBot="1">
      <c r="A82" s="161" t="s">
        <v>195</v>
      </c>
      <c r="B82" s="161" t="s">
        <v>81</v>
      </c>
      <c r="C82" s="161" t="s">
        <v>82</v>
      </c>
      <c r="D82" s="161" t="s">
        <v>143</v>
      </c>
      <c r="E82" s="162"/>
      <c r="F82" s="143"/>
      <c r="G82" s="143"/>
      <c r="H82" s="143"/>
      <c r="I82" s="143"/>
      <c r="J82" s="143"/>
      <c r="K82" s="143"/>
      <c r="L82" s="143"/>
      <c r="M82" s="143"/>
      <c r="N82" s="143"/>
      <c r="O82" s="143"/>
      <c r="P82" s="143"/>
      <c r="Q82" s="143"/>
      <c r="R82" s="143"/>
      <c r="S82" s="143"/>
      <c r="T82" s="143"/>
      <c r="U82" s="143"/>
      <c r="V82" s="143"/>
      <c r="W82" s="143"/>
      <c r="X82" s="143"/>
      <c r="Y82" s="221"/>
      <c r="Z82" s="305"/>
    </row>
    <row r="83" spans="1:26">
      <c r="E83" s="181" t="s">
        <v>246</v>
      </c>
      <c r="F83" s="253"/>
      <c r="G83" s="209"/>
      <c r="H83" s="210"/>
      <c r="I83" s="210"/>
      <c r="J83" s="210"/>
      <c r="K83" s="210"/>
      <c r="L83" s="209"/>
      <c r="M83" s="210"/>
      <c r="N83" s="210"/>
      <c r="O83" s="210"/>
      <c r="P83" s="210"/>
      <c r="Q83" s="210"/>
      <c r="R83" s="210"/>
      <c r="S83" s="211"/>
      <c r="T83" s="209"/>
      <c r="U83" s="210"/>
      <c r="V83" s="210"/>
      <c r="W83" s="210"/>
      <c r="X83" s="211"/>
      <c r="Y83" s="230"/>
      <c r="Z83" s="211"/>
    </row>
    <row r="84" spans="1:26">
      <c r="E84" s="174" t="s">
        <v>247</v>
      </c>
      <c r="F84" s="250"/>
      <c r="G84" s="191"/>
      <c r="H84" s="192"/>
      <c r="I84" s="192"/>
      <c r="J84" s="192"/>
      <c r="K84" s="192"/>
      <c r="L84" s="191"/>
      <c r="M84" s="192"/>
      <c r="N84" s="192"/>
      <c r="O84" s="192"/>
      <c r="P84" s="192"/>
      <c r="Q84" s="192"/>
      <c r="R84" s="192"/>
      <c r="S84" s="193"/>
      <c r="T84" s="191"/>
      <c r="U84" s="192"/>
      <c r="V84" s="192"/>
      <c r="W84" s="192"/>
      <c r="X84" s="193"/>
      <c r="Y84" s="218" t="s">
        <v>222</v>
      </c>
      <c r="Z84" s="193"/>
    </row>
    <row r="85" spans="1:26">
      <c r="E85" s="164" t="s">
        <v>208</v>
      </c>
      <c r="F85" s="250"/>
      <c r="G85" s="191"/>
      <c r="H85" s="192"/>
      <c r="I85" s="192"/>
      <c r="J85" s="192"/>
      <c r="K85" s="192"/>
      <c r="L85" s="191"/>
      <c r="M85" s="192"/>
      <c r="N85" s="192"/>
      <c r="O85" s="192"/>
      <c r="P85" s="192"/>
      <c r="Q85" s="192"/>
      <c r="R85" s="192"/>
      <c r="S85" s="193"/>
      <c r="T85" s="191"/>
      <c r="U85" s="192"/>
      <c r="V85" s="192"/>
      <c r="W85" s="192"/>
      <c r="X85" s="193"/>
      <c r="Y85" s="218"/>
      <c r="Z85" s="193"/>
    </row>
    <row r="86" spans="1:26">
      <c r="E86" s="164" t="s">
        <v>200</v>
      </c>
      <c r="F86" s="250"/>
      <c r="G86" s="191"/>
      <c r="H86" s="192"/>
      <c r="I86" s="192"/>
      <c r="J86" s="192"/>
      <c r="K86" s="192"/>
      <c r="L86" s="191"/>
      <c r="M86" s="192"/>
      <c r="N86" s="192"/>
      <c r="O86" s="192"/>
      <c r="P86" s="192"/>
      <c r="Q86" s="192"/>
      <c r="R86" s="192"/>
      <c r="S86" s="193"/>
      <c r="T86" s="191"/>
      <c r="U86" s="192"/>
      <c r="V86" s="192"/>
      <c r="W86" s="192"/>
      <c r="X86" s="193"/>
      <c r="Y86" s="218"/>
      <c r="Z86" s="193"/>
    </row>
    <row r="87" spans="1:26" ht="31.5">
      <c r="E87" s="164" t="s">
        <v>201</v>
      </c>
      <c r="F87" s="250"/>
      <c r="G87" s="191"/>
      <c r="H87" s="192"/>
      <c r="I87" s="192"/>
      <c r="J87" s="192"/>
      <c r="K87" s="192"/>
      <c r="L87" s="191"/>
      <c r="M87" s="192"/>
      <c r="N87" s="192"/>
      <c r="O87" s="192"/>
      <c r="P87" s="192"/>
      <c r="Q87" s="192"/>
      <c r="R87" s="192"/>
      <c r="S87" s="193"/>
      <c r="T87" s="191"/>
      <c r="U87" s="192"/>
      <c r="V87" s="192"/>
      <c r="W87" s="192"/>
      <c r="X87" s="193"/>
      <c r="Y87" s="218"/>
      <c r="Z87" s="193"/>
    </row>
    <row r="88" spans="1:26">
      <c r="E88" s="164" t="s">
        <v>202</v>
      </c>
      <c r="F88" s="250"/>
      <c r="G88" s="191"/>
      <c r="H88" s="192"/>
      <c r="I88" s="192"/>
      <c r="J88" s="192"/>
      <c r="K88" s="192"/>
      <c r="L88" s="191"/>
      <c r="M88" s="192"/>
      <c r="N88" s="192"/>
      <c r="O88" s="192"/>
      <c r="P88" s="192"/>
      <c r="Q88" s="192"/>
      <c r="R88" s="192"/>
      <c r="S88" s="193"/>
      <c r="T88" s="191"/>
      <c r="U88" s="192"/>
      <c r="V88" s="192"/>
      <c r="W88" s="192"/>
      <c r="X88" s="193"/>
      <c r="Y88" s="218"/>
      <c r="Z88" s="193"/>
    </row>
    <row r="89" spans="1:26">
      <c r="E89" s="164" t="s">
        <v>203</v>
      </c>
      <c r="F89" s="250"/>
      <c r="G89" s="191"/>
      <c r="H89" s="192"/>
      <c r="I89" s="192"/>
      <c r="J89" s="192"/>
      <c r="K89" s="192"/>
      <c r="L89" s="191"/>
      <c r="M89" s="192"/>
      <c r="N89" s="192"/>
      <c r="O89" s="192"/>
      <c r="P89" s="192"/>
      <c r="Q89" s="192"/>
      <c r="R89" s="192"/>
      <c r="S89" s="193"/>
      <c r="T89" s="191"/>
      <c r="U89" s="192"/>
      <c r="V89" s="192"/>
      <c r="W89" s="192"/>
      <c r="X89" s="193"/>
      <c r="Y89" s="218"/>
      <c r="Z89" s="193"/>
    </row>
    <row r="90" spans="1:26" ht="16.5" thickBot="1">
      <c r="A90" s="142"/>
      <c r="B90" s="142"/>
      <c r="C90" s="142"/>
      <c r="D90" s="195"/>
      <c r="E90" s="175"/>
      <c r="F90" s="252"/>
      <c r="G90" s="196"/>
      <c r="H90" s="197"/>
      <c r="I90" s="197"/>
      <c r="J90" s="197"/>
      <c r="K90" s="197"/>
      <c r="L90" s="196"/>
      <c r="M90" s="197"/>
      <c r="N90" s="197"/>
      <c r="O90" s="197"/>
      <c r="P90" s="197"/>
      <c r="Q90" s="197"/>
      <c r="R90" s="197"/>
      <c r="S90" s="198"/>
      <c r="T90" s="196"/>
      <c r="U90" s="197"/>
      <c r="V90" s="197"/>
      <c r="W90" s="197"/>
      <c r="X90" s="198"/>
      <c r="Y90" s="219"/>
      <c r="Z90" s="198"/>
    </row>
  </sheetData>
  <phoneticPr fontId="1" type="noConversion"/>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dimension ref="A2:DB45"/>
  <sheetViews>
    <sheetView zoomScale="20" zoomScaleNormal="20" workbookViewId="0">
      <selection activeCell="Z10" sqref="Z9:Z10"/>
    </sheetView>
  </sheetViews>
  <sheetFormatPr defaultColWidth="10.75" defaultRowHeight="15"/>
  <cols>
    <col min="1" max="2" width="10.75" style="48"/>
    <col min="3" max="3" width="14.75" style="48" customWidth="1"/>
    <col min="4" max="4" width="17.75" style="34" customWidth="1"/>
    <col min="5" max="5" width="44.75" style="34" customWidth="1"/>
    <col min="6" max="6" width="15.75" customWidth="1"/>
    <col min="7" max="7" width="18.625" style="34" customWidth="1"/>
    <col min="8" max="9" width="18.625" style="48" customWidth="1"/>
    <col min="10" max="10" width="23.125" style="48" customWidth="1"/>
    <col min="11" max="11" width="22.875" style="48" customWidth="1"/>
    <col min="12" max="18" width="18.625" style="48" customWidth="1"/>
    <col min="19" max="19" width="18.625" style="25" customWidth="1"/>
    <col min="20" max="23" width="18.625" style="48" customWidth="1"/>
    <col min="24" max="24" width="18.625" style="34" customWidth="1"/>
    <col min="25" max="25" width="61.75" style="48" customWidth="1"/>
    <col min="26" max="26" width="18.625" style="25" customWidth="1"/>
    <col min="27" max="106" width="10.75" style="34"/>
    <col min="107" max="16384" width="10.75" style="48"/>
  </cols>
  <sheetData>
    <row r="2" spans="1:106" ht="15.75">
      <c r="G2" s="85" t="s">
        <v>178</v>
      </c>
      <c r="H2" s="85"/>
      <c r="I2" s="85"/>
      <c r="J2" s="85"/>
      <c r="K2" s="85"/>
      <c r="L2" s="87" t="s">
        <v>418</v>
      </c>
      <c r="M2" s="85"/>
      <c r="N2" s="85"/>
      <c r="O2" s="85"/>
      <c r="P2" s="85"/>
      <c r="Q2" s="85"/>
      <c r="R2" s="85"/>
      <c r="S2" s="86"/>
      <c r="T2" s="87" t="s">
        <v>452</v>
      </c>
      <c r="U2" s="85"/>
      <c r="V2" s="85"/>
      <c r="W2" s="85"/>
      <c r="X2" s="85"/>
      <c r="Z2" s="86"/>
    </row>
    <row r="3" spans="1:106" s="88" customFormat="1" ht="93.95" customHeight="1" thickBot="1">
      <c r="A3" s="104" t="s">
        <v>210</v>
      </c>
      <c r="B3" s="104" t="s">
        <v>211</v>
      </c>
      <c r="C3" s="104" t="s">
        <v>212</v>
      </c>
      <c r="D3" s="104" t="s">
        <v>213</v>
      </c>
      <c r="E3" s="44" t="s">
        <v>214</v>
      </c>
      <c r="F3" s="308" t="s">
        <v>682</v>
      </c>
      <c r="G3" s="43" t="s">
        <v>557</v>
      </c>
      <c r="H3" s="43" t="s">
        <v>558</v>
      </c>
      <c r="I3" s="43" t="s">
        <v>567</v>
      </c>
      <c r="J3" s="43" t="s">
        <v>568</v>
      </c>
      <c r="K3" s="44" t="s">
        <v>520</v>
      </c>
      <c r="L3" s="312" t="s">
        <v>594</v>
      </c>
      <c r="M3" s="45" t="s">
        <v>595</v>
      </c>
      <c r="N3" s="45" t="s">
        <v>573</v>
      </c>
      <c r="O3" s="45" t="s">
        <v>574</v>
      </c>
      <c r="P3" s="45" t="s">
        <v>535</v>
      </c>
      <c r="Q3" s="45" t="s">
        <v>536</v>
      </c>
      <c r="R3" s="45" t="s">
        <v>537</v>
      </c>
      <c r="S3" s="46" t="s">
        <v>488</v>
      </c>
      <c r="T3" s="45" t="s">
        <v>489</v>
      </c>
      <c r="U3" s="45" t="s">
        <v>533</v>
      </c>
      <c r="V3" s="45" t="s">
        <v>534</v>
      </c>
      <c r="W3" s="45" t="s">
        <v>556</v>
      </c>
      <c r="X3" s="45" t="s">
        <v>519</v>
      </c>
      <c r="Y3" s="310" t="s">
        <v>395</v>
      </c>
      <c r="Z3" s="44" t="s">
        <v>593</v>
      </c>
      <c r="AA3" s="304"/>
      <c r="AB3" s="304"/>
      <c r="AC3" s="304"/>
      <c r="AD3" s="304"/>
      <c r="AE3" s="304"/>
      <c r="AF3" s="304"/>
      <c r="AG3" s="304"/>
      <c r="AH3" s="304"/>
      <c r="AI3" s="304"/>
      <c r="AJ3" s="304"/>
      <c r="AK3" s="304"/>
      <c r="AL3" s="304"/>
      <c r="AM3" s="304"/>
      <c r="AN3" s="304"/>
      <c r="AO3" s="304"/>
      <c r="AP3" s="304"/>
      <c r="AQ3" s="304"/>
      <c r="AR3" s="304"/>
      <c r="AS3" s="304"/>
      <c r="AT3" s="304"/>
      <c r="AU3" s="304"/>
      <c r="AV3" s="304"/>
      <c r="AW3" s="304"/>
      <c r="AX3" s="304"/>
      <c r="AY3" s="304"/>
      <c r="AZ3" s="304"/>
      <c r="BA3" s="304"/>
      <c r="BB3" s="304"/>
      <c r="BC3" s="304"/>
      <c r="BD3" s="304"/>
      <c r="BE3" s="304"/>
      <c r="BF3" s="304"/>
      <c r="BG3" s="304"/>
      <c r="BH3" s="304"/>
      <c r="BI3" s="304"/>
      <c r="BJ3" s="304"/>
      <c r="BK3" s="304"/>
      <c r="BL3" s="304"/>
      <c r="BM3" s="304"/>
      <c r="BN3" s="304"/>
      <c r="BO3" s="304"/>
      <c r="BP3" s="304"/>
      <c r="BQ3" s="304"/>
      <c r="BR3" s="304"/>
      <c r="BS3" s="304"/>
      <c r="BT3" s="304"/>
      <c r="BU3" s="304"/>
      <c r="BV3" s="304"/>
      <c r="BW3" s="304"/>
      <c r="BX3" s="304"/>
      <c r="BY3" s="304"/>
      <c r="BZ3" s="304"/>
      <c r="CA3" s="304"/>
      <c r="CB3" s="304"/>
      <c r="CC3" s="304"/>
      <c r="CD3" s="304"/>
      <c r="CE3" s="304"/>
      <c r="CF3" s="304"/>
      <c r="CG3" s="304"/>
      <c r="CH3" s="304"/>
      <c r="CI3" s="304"/>
      <c r="CJ3" s="304"/>
      <c r="CK3" s="304"/>
      <c r="CL3" s="304"/>
      <c r="CM3" s="304"/>
      <c r="CN3" s="304"/>
      <c r="CO3" s="304"/>
      <c r="CP3" s="304"/>
      <c r="CQ3" s="304"/>
      <c r="CR3" s="304"/>
      <c r="CS3" s="304"/>
      <c r="CT3" s="304"/>
      <c r="CU3" s="304"/>
      <c r="CV3" s="304"/>
      <c r="CW3" s="304"/>
      <c r="CX3" s="304"/>
      <c r="CY3" s="304"/>
      <c r="CZ3" s="304"/>
      <c r="DA3" s="304"/>
      <c r="DB3" s="304"/>
    </row>
    <row r="4" spans="1:106" s="83" customFormat="1" ht="78.95" customHeight="1" thickBot="1">
      <c r="A4" s="104"/>
      <c r="B4" s="104"/>
      <c r="C4" s="104"/>
      <c r="D4" s="105"/>
      <c r="E4" s="84"/>
      <c r="F4" s="311"/>
      <c r="G4" s="78" t="s">
        <v>291</v>
      </c>
      <c r="H4" s="79" t="s">
        <v>478</v>
      </c>
      <c r="I4" s="79" t="s">
        <v>554</v>
      </c>
      <c r="J4" s="79" t="s">
        <v>597</v>
      </c>
      <c r="K4" s="79" t="s">
        <v>546</v>
      </c>
      <c r="L4" s="81" t="s">
        <v>576</v>
      </c>
      <c r="M4" s="79" t="s">
        <v>512</v>
      </c>
      <c r="N4" s="79" t="s">
        <v>552</v>
      </c>
      <c r="O4" s="79" t="s">
        <v>490</v>
      </c>
      <c r="P4" s="79" t="s">
        <v>565</v>
      </c>
      <c r="Q4" s="79" t="s">
        <v>550</v>
      </c>
      <c r="R4" s="79" t="s">
        <v>511</v>
      </c>
      <c r="S4" s="80" t="s">
        <v>434</v>
      </c>
      <c r="T4" s="81" t="s">
        <v>491</v>
      </c>
      <c r="U4" s="79" t="s">
        <v>516</v>
      </c>
      <c r="V4" s="79" t="s">
        <v>515</v>
      </c>
      <c r="W4" s="79" t="s">
        <v>563</v>
      </c>
      <c r="X4" s="82" t="s">
        <v>564</v>
      </c>
      <c r="Y4" s="309"/>
      <c r="Z4" s="80" t="s">
        <v>575</v>
      </c>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row>
    <row r="5" spans="1:106" ht="46.5" thickBot="1">
      <c r="A5" s="111" t="s">
        <v>167</v>
      </c>
      <c r="B5" s="111" t="s">
        <v>168</v>
      </c>
      <c r="C5" s="111" t="s">
        <v>220</v>
      </c>
      <c r="D5" s="112" t="s">
        <v>221</v>
      </c>
      <c r="E5" s="113"/>
      <c r="F5" s="269"/>
      <c r="G5" s="114"/>
      <c r="H5" s="115"/>
      <c r="I5" s="115"/>
      <c r="J5" s="115"/>
      <c r="K5" s="115"/>
      <c r="L5" s="115"/>
      <c r="M5" s="115"/>
      <c r="N5" s="115"/>
      <c r="O5" s="115"/>
      <c r="P5" s="115"/>
      <c r="Q5" s="115"/>
      <c r="R5" s="115"/>
      <c r="S5" s="115"/>
      <c r="T5" s="115"/>
      <c r="U5" s="115"/>
      <c r="V5" s="115"/>
      <c r="W5" s="115"/>
      <c r="X5" s="116"/>
      <c r="Y5" s="107"/>
      <c r="Z5" s="115"/>
    </row>
    <row r="6" spans="1:106" ht="150.75" thickBot="1">
      <c r="D6" s="34" t="s">
        <v>412</v>
      </c>
      <c r="E6" s="128" t="s">
        <v>607</v>
      </c>
      <c r="G6" s="351" t="s">
        <v>601</v>
      </c>
      <c r="H6" s="360" t="s">
        <v>560</v>
      </c>
      <c r="I6" s="361" t="s">
        <v>604</v>
      </c>
      <c r="J6" s="361" t="s">
        <v>604</v>
      </c>
      <c r="K6" s="240" t="s">
        <v>306</v>
      </c>
      <c r="L6" s="345" t="s">
        <v>390</v>
      </c>
      <c r="M6" s="346" t="s">
        <v>329</v>
      </c>
      <c r="N6" s="346" t="s">
        <v>329</v>
      </c>
      <c r="O6" s="346" t="s">
        <v>329</v>
      </c>
      <c r="P6" s="346" t="s">
        <v>329</v>
      </c>
      <c r="Q6" s="346" t="s">
        <v>329</v>
      </c>
      <c r="R6" s="366" t="s">
        <v>539</v>
      </c>
      <c r="S6" s="355" t="s">
        <v>603</v>
      </c>
      <c r="T6" s="62"/>
      <c r="U6" s="240" t="s">
        <v>540</v>
      </c>
      <c r="V6" s="356" t="s">
        <v>394</v>
      </c>
      <c r="W6" s="240" t="s">
        <v>540</v>
      </c>
      <c r="X6" s="61"/>
      <c r="Y6" s="91" t="s">
        <v>600</v>
      </c>
      <c r="Z6" s="61" t="s">
        <v>598</v>
      </c>
    </row>
    <row r="7" spans="1:106" ht="165.75" thickBot="1">
      <c r="D7" s="34" t="s">
        <v>412</v>
      </c>
      <c r="E7" s="129" t="s">
        <v>608</v>
      </c>
      <c r="G7" s="352" t="s">
        <v>602</v>
      </c>
      <c r="H7" s="362" t="s">
        <v>289</v>
      </c>
      <c r="I7" s="362" t="s">
        <v>605</v>
      </c>
      <c r="J7" s="362" t="s">
        <v>605</v>
      </c>
      <c r="K7" s="95" t="s">
        <v>306</v>
      </c>
      <c r="L7" s="347" t="s">
        <v>391</v>
      </c>
      <c r="M7" s="348" t="s">
        <v>392</v>
      </c>
      <c r="N7" s="348" t="s">
        <v>392</v>
      </c>
      <c r="O7" s="348" t="s">
        <v>392</v>
      </c>
      <c r="P7" s="348" t="s">
        <v>392</v>
      </c>
      <c r="Q7" s="348" t="s">
        <v>392</v>
      </c>
      <c r="R7" s="363" t="s">
        <v>538</v>
      </c>
      <c r="S7" s="354" t="s">
        <v>603</v>
      </c>
      <c r="T7" s="58"/>
      <c r="U7" s="95" t="s">
        <v>541</v>
      </c>
      <c r="V7" s="349" t="s">
        <v>394</v>
      </c>
      <c r="W7" s="95" t="s">
        <v>541</v>
      </c>
      <c r="X7" s="57"/>
      <c r="Y7" s="91" t="s">
        <v>583</v>
      </c>
      <c r="Z7" s="57" t="s">
        <v>598</v>
      </c>
    </row>
    <row r="8" spans="1:106" ht="255.75" thickBot="1">
      <c r="D8" s="34" t="s">
        <v>616</v>
      </c>
      <c r="E8" s="129" t="s">
        <v>323</v>
      </c>
      <c r="G8" s="100" t="s">
        <v>615</v>
      </c>
      <c r="H8" s="349" t="s">
        <v>290</v>
      </c>
      <c r="I8" s="362" t="s">
        <v>618</v>
      </c>
      <c r="J8" s="95" t="s">
        <v>618</v>
      </c>
      <c r="K8" s="362" t="s">
        <v>618</v>
      </c>
      <c r="L8" s="347" t="s">
        <v>391</v>
      </c>
      <c r="M8" s="349" t="s">
        <v>282</v>
      </c>
      <c r="N8" s="349" t="s">
        <v>282</v>
      </c>
      <c r="O8" s="349" t="s">
        <v>282</v>
      </c>
      <c r="P8" s="349" t="s">
        <v>282</v>
      </c>
      <c r="Q8" s="349" t="s">
        <v>282</v>
      </c>
      <c r="R8" s="362" t="s">
        <v>618</v>
      </c>
      <c r="S8" s="354" t="s">
        <v>282</v>
      </c>
      <c r="T8" s="58"/>
      <c r="U8" s="349"/>
      <c r="V8" s="52"/>
      <c r="W8" s="52"/>
      <c r="X8" s="57"/>
      <c r="Y8" s="91" t="s">
        <v>666</v>
      </c>
      <c r="Z8" s="57" t="s">
        <v>618</v>
      </c>
    </row>
    <row r="9" spans="1:106" ht="315.75" thickBot="1">
      <c r="D9" s="34" t="s">
        <v>412</v>
      </c>
      <c r="E9" s="129" t="s">
        <v>639</v>
      </c>
      <c r="G9" s="352" t="s">
        <v>288</v>
      </c>
      <c r="H9" s="349" t="s">
        <v>290</v>
      </c>
      <c r="I9" s="353" t="s">
        <v>267</v>
      </c>
      <c r="J9" s="362" t="s">
        <v>318</v>
      </c>
      <c r="K9" s="362" t="s">
        <v>319</v>
      </c>
      <c r="L9" s="350" t="s">
        <v>346</v>
      </c>
      <c r="M9" s="349" t="s">
        <v>653</v>
      </c>
      <c r="N9" s="349" t="s">
        <v>653</v>
      </c>
      <c r="O9" s="349" t="s">
        <v>653</v>
      </c>
      <c r="P9" s="349" t="s">
        <v>653</v>
      </c>
      <c r="Q9" s="349" t="s">
        <v>653</v>
      </c>
      <c r="R9" s="363" t="s">
        <v>265</v>
      </c>
      <c r="S9" s="367" t="s">
        <v>264</v>
      </c>
      <c r="T9" s="350" t="s">
        <v>394</v>
      </c>
      <c r="U9" s="349" t="s">
        <v>344</v>
      </c>
      <c r="V9" s="349" t="s">
        <v>394</v>
      </c>
      <c r="W9" s="362" t="s">
        <v>305</v>
      </c>
      <c r="X9" s="354" t="s">
        <v>345</v>
      </c>
      <c r="Y9" s="91" t="s">
        <v>638</v>
      </c>
      <c r="Z9" s="354" t="s">
        <v>307</v>
      </c>
    </row>
    <row r="10" spans="1:106" ht="300.75" thickBot="1">
      <c r="D10" s="34" t="s">
        <v>281</v>
      </c>
      <c r="E10" s="129" t="s">
        <v>343</v>
      </c>
      <c r="G10" s="352" t="s">
        <v>280</v>
      </c>
      <c r="H10" s="349" t="s">
        <v>596</v>
      </c>
      <c r="I10" s="362" t="s">
        <v>283</v>
      </c>
      <c r="J10" s="362" t="s">
        <v>307</v>
      </c>
      <c r="K10" s="95" t="s">
        <v>307</v>
      </c>
      <c r="L10" s="350" t="s">
        <v>251</v>
      </c>
      <c r="M10" s="349" t="s">
        <v>282</v>
      </c>
      <c r="N10" s="349" t="s">
        <v>282</v>
      </c>
      <c r="O10" s="349" t="s">
        <v>282</v>
      </c>
      <c r="P10" s="349" t="s">
        <v>282</v>
      </c>
      <c r="Q10" s="349" t="s">
        <v>282</v>
      </c>
      <c r="R10" s="349" t="s">
        <v>282</v>
      </c>
      <c r="S10" s="354" t="s">
        <v>282</v>
      </c>
      <c r="T10" s="365" t="s">
        <v>307</v>
      </c>
      <c r="U10" s="349" t="s">
        <v>394</v>
      </c>
      <c r="V10" s="349" t="s">
        <v>263</v>
      </c>
      <c r="W10" s="362" t="s">
        <v>307</v>
      </c>
      <c r="X10" s="354" t="s">
        <v>394</v>
      </c>
      <c r="Y10" s="91" t="s">
        <v>279</v>
      </c>
      <c r="Z10" s="354" t="s">
        <v>394</v>
      </c>
    </row>
    <row r="11" spans="1:106" ht="270.75" thickBot="1">
      <c r="D11" s="34" t="s">
        <v>268</v>
      </c>
      <c r="E11" s="129" t="s">
        <v>401</v>
      </c>
      <c r="G11" s="352" t="s">
        <v>219</v>
      </c>
      <c r="H11" s="349" t="s">
        <v>278</v>
      </c>
      <c r="I11" s="363" t="s">
        <v>277</v>
      </c>
      <c r="J11" s="362" t="s">
        <v>266</v>
      </c>
      <c r="K11" s="95" t="s">
        <v>307</v>
      </c>
      <c r="L11" s="350" t="s">
        <v>251</v>
      </c>
      <c r="M11" s="349" t="s">
        <v>282</v>
      </c>
      <c r="N11" s="349" t="s">
        <v>282</v>
      </c>
      <c r="O11" s="349" t="s">
        <v>282</v>
      </c>
      <c r="P11" s="349" t="s">
        <v>282</v>
      </c>
      <c r="Q11" s="349" t="s">
        <v>282</v>
      </c>
      <c r="R11" s="349" t="s">
        <v>282</v>
      </c>
      <c r="S11" s="367" t="s">
        <v>282</v>
      </c>
      <c r="T11" s="365" t="s">
        <v>307</v>
      </c>
      <c r="U11" s="349" t="s">
        <v>394</v>
      </c>
      <c r="V11" s="349" t="s">
        <v>275</v>
      </c>
      <c r="W11" s="362" t="s">
        <v>307</v>
      </c>
      <c r="X11" s="354" t="s">
        <v>394</v>
      </c>
      <c r="Y11" s="91" t="s">
        <v>262</v>
      </c>
      <c r="Z11" s="57"/>
    </row>
    <row r="12" spans="1:106" ht="255.75" thickBot="1">
      <c r="D12" s="34" t="s">
        <v>617</v>
      </c>
      <c r="E12" s="129" t="s">
        <v>402</v>
      </c>
      <c r="G12" s="364" t="s">
        <v>270</v>
      </c>
      <c r="H12" s="349" t="s">
        <v>287</v>
      </c>
      <c r="I12" s="95" t="s">
        <v>307</v>
      </c>
      <c r="J12" s="362" t="s">
        <v>273</v>
      </c>
      <c r="K12" s="95" t="s">
        <v>307</v>
      </c>
      <c r="L12" s="350" t="s">
        <v>272</v>
      </c>
      <c r="M12" s="349" t="s">
        <v>612</v>
      </c>
      <c r="N12" s="349" t="s">
        <v>612</v>
      </c>
      <c r="O12" s="349" t="s">
        <v>612</v>
      </c>
      <c r="P12" s="349" t="s">
        <v>612</v>
      </c>
      <c r="Q12" s="349" t="s">
        <v>612</v>
      </c>
      <c r="R12" s="349" t="s">
        <v>612</v>
      </c>
      <c r="S12" s="354" t="s">
        <v>612</v>
      </c>
      <c r="T12" s="350" t="s">
        <v>271</v>
      </c>
      <c r="U12" s="95" t="s">
        <v>306</v>
      </c>
      <c r="V12" s="362" t="s">
        <v>286</v>
      </c>
      <c r="W12" s="95" t="s">
        <v>306</v>
      </c>
      <c r="X12" s="57"/>
      <c r="Y12" s="91" t="s">
        <v>285</v>
      </c>
      <c r="Z12" s="57"/>
    </row>
    <row r="13" spans="1:106" ht="300.75" thickBot="1">
      <c r="D13" s="34" t="s">
        <v>622</v>
      </c>
      <c r="E13" s="129" t="s">
        <v>376</v>
      </c>
      <c r="G13" s="100" t="s">
        <v>611</v>
      </c>
      <c r="H13" s="349" t="s">
        <v>562</v>
      </c>
      <c r="I13" s="95" t="s">
        <v>620</v>
      </c>
      <c r="J13" s="362" t="s">
        <v>621</v>
      </c>
      <c r="K13" s="103" t="s">
        <v>618</v>
      </c>
      <c r="L13" s="365" t="s">
        <v>272</v>
      </c>
      <c r="M13" s="362" t="s">
        <v>613</v>
      </c>
      <c r="N13" s="95" t="s">
        <v>613</v>
      </c>
      <c r="O13" s="349" t="s">
        <v>614</v>
      </c>
      <c r="P13" s="349" t="s">
        <v>614</v>
      </c>
      <c r="Q13" s="349" t="s">
        <v>614</v>
      </c>
      <c r="R13" s="95" t="s">
        <v>613</v>
      </c>
      <c r="S13" s="354" t="s">
        <v>618</v>
      </c>
      <c r="T13" s="58"/>
      <c r="U13" s="95" t="s">
        <v>610</v>
      </c>
      <c r="V13" s="95" t="s">
        <v>618</v>
      </c>
      <c r="W13" s="52"/>
      <c r="X13" s="57"/>
      <c r="Y13" s="91" t="s">
        <v>609</v>
      </c>
      <c r="Z13" s="57"/>
    </row>
    <row r="14" spans="1:106" ht="150.75" thickBot="1">
      <c r="D14" s="34" t="s">
        <v>622</v>
      </c>
      <c r="E14" s="129" t="s">
        <v>432</v>
      </c>
      <c r="G14" s="100" t="s">
        <v>623</v>
      </c>
      <c r="H14" s="52"/>
      <c r="I14" s="52"/>
      <c r="J14" s="52"/>
      <c r="K14" s="52"/>
      <c r="L14" s="58"/>
      <c r="M14" s="52"/>
      <c r="N14" s="52"/>
      <c r="O14" s="52"/>
      <c r="P14" s="52"/>
      <c r="Q14" s="52"/>
      <c r="R14" s="52"/>
      <c r="S14" s="57"/>
      <c r="T14" s="58"/>
      <c r="U14" s="52"/>
      <c r="V14" s="52"/>
      <c r="W14" s="52"/>
      <c r="X14" s="57"/>
      <c r="Y14" s="91" t="s">
        <v>619</v>
      </c>
      <c r="Z14" s="57"/>
    </row>
    <row r="15" spans="1:106" ht="240">
      <c r="D15" s="34" t="s">
        <v>413</v>
      </c>
      <c r="E15" s="129" t="s">
        <v>588</v>
      </c>
      <c r="G15" s="357" t="s">
        <v>393</v>
      </c>
      <c r="H15" s="358" t="s">
        <v>585</v>
      </c>
      <c r="I15" s="358" t="s">
        <v>374</v>
      </c>
      <c r="J15" s="368" t="s">
        <v>551</v>
      </c>
      <c r="K15" s="368" t="s">
        <v>325</v>
      </c>
      <c r="L15" s="357" t="s">
        <v>589</v>
      </c>
      <c r="M15" s="358" t="s">
        <v>589</v>
      </c>
      <c r="N15" s="358" t="s">
        <v>589</v>
      </c>
      <c r="O15" s="358" t="s">
        <v>589</v>
      </c>
      <c r="P15" s="358" t="s">
        <v>589</v>
      </c>
      <c r="Q15" s="358" t="s">
        <v>589</v>
      </c>
      <c r="R15" s="358" t="s">
        <v>553</v>
      </c>
      <c r="S15" s="359" t="s">
        <v>577</v>
      </c>
      <c r="T15" s="357" t="s">
        <v>578</v>
      </c>
      <c r="U15" s="358" t="s">
        <v>324</v>
      </c>
      <c r="V15" s="358" t="s">
        <v>586</v>
      </c>
      <c r="W15" s="368" t="s">
        <v>307</v>
      </c>
      <c r="X15" s="359" t="s">
        <v>586</v>
      </c>
      <c r="Y15" s="90" t="s">
        <v>284</v>
      </c>
      <c r="Z15" s="371" t="s">
        <v>371</v>
      </c>
    </row>
    <row r="16" spans="1:106" ht="189.95" customHeight="1">
      <c r="D16" s="34" t="s">
        <v>412</v>
      </c>
      <c r="E16" s="129" t="s">
        <v>518</v>
      </c>
      <c r="G16" s="357" t="s">
        <v>569</v>
      </c>
      <c r="H16" s="358" t="s">
        <v>373</v>
      </c>
      <c r="I16" s="358" t="s">
        <v>508</v>
      </c>
      <c r="J16" s="96" t="s">
        <v>509</v>
      </c>
      <c r="K16" s="368" t="s">
        <v>307</v>
      </c>
      <c r="L16" s="357" t="s">
        <v>592</v>
      </c>
      <c r="M16" s="358" t="s">
        <v>592</v>
      </c>
      <c r="N16" s="368" t="s">
        <v>570</v>
      </c>
      <c r="O16" s="358" t="s">
        <v>592</v>
      </c>
      <c r="P16" s="358" t="s">
        <v>592</v>
      </c>
      <c r="Q16" s="358" t="s">
        <v>592</v>
      </c>
      <c r="R16" s="368" t="s">
        <v>486</v>
      </c>
      <c r="S16" s="359" t="s">
        <v>590</v>
      </c>
      <c r="T16" s="357" t="s">
        <v>579</v>
      </c>
      <c r="U16" s="358" t="s">
        <v>324</v>
      </c>
      <c r="V16" s="358" t="s">
        <v>592</v>
      </c>
      <c r="W16" s="368" t="s">
        <v>487</v>
      </c>
      <c r="X16" s="359" t="s">
        <v>591</v>
      </c>
      <c r="Y16" s="90" t="s">
        <v>304</v>
      </c>
      <c r="Z16" s="359" t="s">
        <v>587</v>
      </c>
      <c r="AA16" s="47"/>
      <c r="AB16" s="47"/>
      <c r="AC16" s="47"/>
      <c r="AD16" s="47"/>
      <c r="AE16" s="47"/>
      <c r="AF16" s="47"/>
      <c r="AG16" s="47"/>
      <c r="AH16" s="47"/>
    </row>
    <row r="17" spans="1:106" ht="225.75" thickBot="1">
      <c r="D17" s="34" t="s">
        <v>412</v>
      </c>
      <c r="E17" s="129" t="s">
        <v>377</v>
      </c>
      <c r="G17" s="352" t="s">
        <v>316</v>
      </c>
      <c r="H17" s="349" t="s">
        <v>410</v>
      </c>
      <c r="I17" s="362" t="s">
        <v>310</v>
      </c>
      <c r="J17" s="95" t="s">
        <v>317</v>
      </c>
      <c r="K17" s="95" t="s">
        <v>655</v>
      </c>
      <c r="L17" s="350" t="s">
        <v>313</v>
      </c>
      <c r="M17" s="349" t="s">
        <v>313</v>
      </c>
      <c r="N17" s="349" t="s">
        <v>314</v>
      </c>
      <c r="O17" s="349" t="s">
        <v>314</v>
      </c>
      <c r="P17" s="95" t="s">
        <v>315</v>
      </c>
      <c r="Q17" s="95" t="s">
        <v>309</v>
      </c>
      <c r="R17" s="362" t="s">
        <v>311</v>
      </c>
      <c r="S17" s="367" t="s">
        <v>312</v>
      </c>
      <c r="T17" s="350" t="s">
        <v>345</v>
      </c>
      <c r="U17" s="349" t="s">
        <v>308</v>
      </c>
      <c r="V17" s="52"/>
      <c r="W17" s="362" t="s">
        <v>305</v>
      </c>
      <c r="X17" s="354" t="s">
        <v>345</v>
      </c>
      <c r="Y17" s="91" t="s">
        <v>250</v>
      </c>
      <c r="Z17" s="57" t="s">
        <v>317</v>
      </c>
    </row>
    <row r="18" spans="1:106" ht="195.75" thickBot="1">
      <c r="D18" s="34" t="s">
        <v>412</v>
      </c>
      <c r="E18" s="129" t="s">
        <v>517</v>
      </c>
      <c r="G18" s="352" t="s">
        <v>363</v>
      </c>
      <c r="H18" s="349" t="s">
        <v>239</v>
      </c>
      <c r="I18" s="353" t="s">
        <v>348</v>
      </c>
      <c r="J18" s="363" t="s">
        <v>347</v>
      </c>
      <c r="K18" s="95" t="s">
        <v>365</v>
      </c>
      <c r="L18" s="350" t="s">
        <v>367</v>
      </c>
      <c r="M18" s="349" t="s">
        <v>368</v>
      </c>
      <c r="N18" s="349" t="s">
        <v>369</v>
      </c>
      <c r="O18" s="349" t="s">
        <v>368</v>
      </c>
      <c r="P18" s="349" t="s">
        <v>370</v>
      </c>
      <c r="Q18" s="349" t="s">
        <v>368</v>
      </c>
      <c r="R18" s="353" t="s">
        <v>209</v>
      </c>
      <c r="S18" s="369" t="s">
        <v>303</v>
      </c>
      <c r="T18" s="58"/>
      <c r="U18" s="362" t="s">
        <v>269</v>
      </c>
      <c r="V18" s="349" t="s">
        <v>364</v>
      </c>
      <c r="W18" s="362" t="s">
        <v>584</v>
      </c>
      <c r="X18" s="354" t="s">
        <v>366</v>
      </c>
      <c r="Y18" s="91" t="s">
        <v>248</v>
      </c>
      <c r="Z18" s="289" t="s">
        <v>371</v>
      </c>
    </row>
    <row r="19" spans="1:106" ht="210.75" thickBot="1">
      <c r="A19" s="34"/>
      <c r="B19" s="34"/>
      <c r="C19" s="34"/>
      <c r="D19" s="25" t="s">
        <v>412</v>
      </c>
      <c r="E19" s="129" t="s">
        <v>378</v>
      </c>
      <c r="G19" s="364" t="s">
        <v>648</v>
      </c>
      <c r="H19" s="349" t="s">
        <v>566</v>
      </c>
      <c r="I19" s="349" t="s">
        <v>599</v>
      </c>
      <c r="J19" s="362" t="s">
        <v>598</v>
      </c>
      <c r="K19" s="349" t="s">
        <v>598</v>
      </c>
      <c r="L19" s="350" t="s">
        <v>636</v>
      </c>
      <c r="M19" s="349" t="s">
        <v>636</v>
      </c>
      <c r="N19" s="349" t="s">
        <v>636</v>
      </c>
      <c r="O19" s="349" t="s">
        <v>636</v>
      </c>
      <c r="P19" s="349" t="s">
        <v>637</v>
      </c>
      <c r="Q19" s="349" t="s">
        <v>636</v>
      </c>
      <c r="R19" s="349" t="s">
        <v>635</v>
      </c>
      <c r="S19" s="354" t="s">
        <v>636</v>
      </c>
      <c r="T19" s="350" t="s">
        <v>635</v>
      </c>
      <c r="U19" s="362" t="s">
        <v>634</v>
      </c>
      <c r="V19" s="349" t="s">
        <v>636</v>
      </c>
      <c r="W19" s="362" t="s">
        <v>544</v>
      </c>
      <c r="X19" s="354"/>
      <c r="Y19" s="91" t="s">
        <v>240</v>
      </c>
      <c r="Z19" s="57"/>
    </row>
    <row r="20" spans="1:106" ht="90.75" thickBot="1">
      <c r="A20" s="133"/>
      <c r="B20" s="34"/>
      <c r="C20" s="34"/>
      <c r="D20" s="25"/>
      <c r="E20" s="129" t="s">
        <v>331</v>
      </c>
      <c r="G20" s="51"/>
      <c r="H20" s="52"/>
      <c r="I20" s="93" t="s">
        <v>510</v>
      </c>
      <c r="J20" s="52"/>
      <c r="K20" s="52"/>
      <c r="L20" s="58"/>
      <c r="M20" s="52"/>
      <c r="N20" s="52"/>
      <c r="O20" s="52"/>
      <c r="P20" s="52"/>
      <c r="Q20" s="52"/>
      <c r="R20" s="52"/>
      <c r="S20" s="57"/>
      <c r="T20" s="58"/>
      <c r="U20" s="52"/>
      <c r="V20" s="52"/>
      <c r="W20" s="52"/>
      <c r="X20" s="57"/>
      <c r="Y20" s="91" t="s">
        <v>330</v>
      </c>
      <c r="Z20" s="57"/>
    </row>
    <row r="21" spans="1:106" ht="255.75" thickBot="1">
      <c r="A21" s="133"/>
      <c r="B21" s="34"/>
      <c r="C21" s="34"/>
      <c r="D21" s="25" t="s">
        <v>616</v>
      </c>
      <c r="E21" s="129" t="s">
        <v>294</v>
      </c>
      <c r="G21" s="352" t="s">
        <v>625</v>
      </c>
      <c r="H21" s="349" t="s">
        <v>287</v>
      </c>
      <c r="I21" s="353" t="s">
        <v>656</v>
      </c>
      <c r="J21" s="362" t="s">
        <v>624</v>
      </c>
      <c r="K21" s="349" t="s">
        <v>319</v>
      </c>
      <c r="L21" s="365" t="s">
        <v>613</v>
      </c>
      <c r="M21" s="362" t="s">
        <v>654</v>
      </c>
      <c r="N21" s="362" t="s">
        <v>654</v>
      </c>
      <c r="O21" s="362" t="s">
        <v>654</v>
      </c>
      <c r="P21" s="362" t="s">
        <v>654</v>
      </c>
      <c r="Q21" s="362" t="s">
        <v>654</v>
      </c>
      <c r="R21" s="370" t="s">
        <v>652</v>
      </c>
      <c r="S21" s="354" t="s">
        <v>654</v>
      </c>
      <c r="T21" s="350" t="s">
        <v>651</v>
      </c>
      <c r="U21" s="349" t="s">
        <v>650</v>
      </c>
      <c r="V21" s="349" t="s">
        <v>651</v>
      </c>
      <c r="W21" s="362" t="s">
        <v>657</v>
      </c>
      <c r="X21" s="354" t="s">
        <v>651</v>
      </c>
      <c r="Y21" s="137" t="s">
        <v>649</v>
      </c>
      <c r="Z21" s="57"/>
    </row>
    <row r="22" spans="1:106" ht="15.75" thickBot="1">
      <c r="A22" s="30"/>
      <c r="B22" s="7"/>
      <c r="C22" s="7"/>
      <c r="D22" s="8"/>
      <c r="E22" s="130"/>
      <c r="G22" s="241"/>
      <c r="H22" s="55"/>
      <c r="I22" s="242"/>
      <c r="J22" s="55"/>
      <c r="K22" s="55"/>
      <c r="L22" s="60"/>
      <c r="M22" s="55"/>
      <c r="N22" s="55"/>
      <c r="O22" s="55"/>
      <c r="P22" s="55"/>
      <c r="Q22" s="55"/>
      <c r="R22" s="302"/>
      <c r="S22" s="59"/>
      <c r="T22" s="60"/>
      <c r="U22" s="55"/>
      <c r="V22" s="55"/>
      <c r="W22" s="55"/>
      <c r="X22" s="59"/>
      <c r="Y22" s="91"/>
      <c r="Z22" s="59"/>
    </row>
    <row r="23" spans="1:106" ht="15.75" thickBot="1">
      <c r="E23" s="270"/>
      <c r="F23" s="272"/>
      <c r="G23" s="271"/>
      <c r="H23" s="134"/>
      <c r="I23" s="134"/>
      <c r="J23" s="134"/>
      <c r="K23" s="134"/>
      <c r="L23" s="134"/>
      <c r="M23" s="134"/>
      <c r="N23" s="134"/>
      <c r="O23" s="134"/>
      <c r="P23" s="134"/>
      <c r="Q23" s="134"/>
      <c r="R23" s="134"/>
      <c r="S23" s="134"/>
      <c r="T23" s="134"/>
      <c r="U23" s="134"/>
      <c r="V23" s="134"/>
      <c r="W23" s="134"/>
      <c r="X23" s="135"/>
      <c r="Y23" s="136"/>
      <c r="Z23" s="134"/>
    </row>
    <row r="24" spans="1:106" s="89" customFormat="1" ht="31.5" thickBot="1">
      <c r="A24" s="111" t="s">
        <v>167</v>
      </c>
      <c r="B24" s="111" t="s">
        <v>168</v>
      </c>
      <c r="C24" s="111" t="s">
        <v>220</v>
      </c>
      <c r="D24" s="120" t="s">
        <v>295</v>
      </c>
      <c r="E24" s="121"/>
      <c r="F24" s="32"/>
      <c r="G24" s="122"/>
      <c r="H24" s="106"/>
      <c r="I24" s="106"/>
      <c r="J24" s="106"/>
      <c r="K24" s="106"/>
      <c r="L24" s="122"/>
      <c r="M24" s="106"/>
      <c r="N24" s="106"/>
      <c r="O24" s="106"/>
      <c r="P24" s="106"/>
      <c r="Q24" s="106"/>
      <c r="R24" s="106"/>
      <c r="S24" s="123"/>
      <c r="T24" s="122"/>
      <c r="U24" s="106"/>
      <c r="V24" s="106"/>
      <c r="W24" s="106"/>
      <c r="X24" s="108"/>
      <c r="Y24" s="32"/>
      <c r="Z24" s="123"/>
      <c r="AA24" s="304"/>
      <c r="AB24" s="304"/>
      <c r="AC24" s="304"/>
      <c r="AD24" s="304"/>
      <c r="AE24" s="304"/>
      <c r="AF24" s="304"/>
      <c r="AG24" s="304"/>
      <c r="AH24" s="304"/>
      <c r="AI24" s="304"/>
      <c r="AJ24" s="304"/>
      <c r="AK24" s="304"/>
      <c r="AL24" s="304"/>
      <c r="AM24" s="304"/>
      <c r="AN24" s="304"/>
      <c r="AO24" s="304"/>
      <c r="AP24" s="304"/>
      <c r="AQ24" s="304"/>
      <c r="AR24" s="304"/>
      <c r="AS24" s="304"/>
      <c r="AT24" s="304"/>
      <c r="AU24" s="304"/>
      <c r="AV24" s="304"/>
      <c r="AW24" s="304"/>
      <c r="AX24" s="304"/>
      <c r="AY24" s="304"/>
      <c r="AZ24" s="304"/>
      <c r="BA24" s="304"/>
      <c r="BB24" s="304"/>
      <c r="BC24" s="304"/>
      <c r="BD24" s="304"/>
      <c r="BE24" s="304"/>
      <c r="BF24" s="304"/>
      <c r="BG24" s="304"/>
      <c r="BH24" s="304"/>
      <c r="BI24" s="304"/>
      <c r="BJ24" s="304"/>
      <c r="BK24" s="304"/>
      <c r="BL24" s="304"/>
      <c r="BM24" s="304"/>
      <c r="BN24" s="304"/>
      <c r="BO24" s="304"/>
      <c r="BP24" s="304"/>
      <c r="BQ24" s="304"/>
      <c r="BR24" s="304"/>
      <c r="BS24" s="304"/>
      <c r="BT24" s="304"/>
      <c r="BU24" s="304"/>
      <c r="BV24" s="304"/>
      <c r="BW24" s="304"/>
      <c r="BX24" s="304"/>
      <c r="BY24" s="304"/>
      <c r="BZ24" s="304"/>
      <c r="CA24" s="304"/>
      <c r="CB24" s="304"/>
      <c r="CC24" s="304"/>
      <c r="CD24" s="304"/>
      <c r="CE24" s="304"/>
      <c r="CF24" s="304"/>
      <c r="CG24" s="304"/>
      <c r="CH24" s="304"/>
      <c r="CI24" s="304"/>
      <c r="CJ24" s="304"/>
      <c r="CK24" s="304"/>
      <c r="CL24" s="304"/>
      <c r="CM24" s="304"/>
      <c r="CN24" s="304"/>
      <c r="CO24" s="304"/>
      <c r="CP24" s="304"/>
      <c r="CQ24" s="304"/>
      <c r="CR24" s="304"/>
      <c r="CS24" s="304"/>
      <c r="CT24" s="304"/>
      <c r="CU24" s="304"/>
      <c r="CV24" s="304"/>
      <c r="CW24" s="304"/>
      <c r="CX24" s="304"/>
      <c r="CY24" s="304"/>
      <c r="CZ24" s="304"/>
      <c r="DA24" s="304"/>
      <c r="DB24" s="304"/>
    </row>
    <row r="25" spans="1:106" ht="90">
      <c r="A25" s="29"/>
      <c r="B25" s="131"/>
      <c r="C25" s="131"/>
      <c r="D25" s="132"/>
      <c r="E25" s="128" t="s">
        <v>296</v>
      </c>
      <c r="F25" s="273"/>
      <c r="G25" s="49"/>
      <c r="H25" s="50"/>
      <c r="I25" s="50"/>
      <c r="J25" s="50"/>
      <c r="K25" s="50"/>
      <c r="L25" s="62"/>
      <c r="M25" s="50"/>
      <c r="N25" s="50"/>
      <c r="O25" s="50"/>
      <c r="P25" s="50"/>
      <c r="Q25" s="50"/>
      <c r="R25" s="50"/>
      <c r="S25" s="61"/>
      <c r="T25" s="62"/>
      <c r="U25" s="50"/>
      <c r="V25" s="50"/>
      <c r="W25" s="50"/>
      <c r="X25" s="61"/>
      <c r="Y25" s="243" t="s">
        <v>330</v>
      </c>
      <c r="Z25" s="61"/>
    </row>
    <row r="26" spans="1:106" ht="270">
      <c r="A26" s="133"/>
      <c r="B26" s="34"/>
      <c r="C26" s="34"/>
      <c r="D26" s="25" t="s">
        <v>293</v>
      </c>
      <c r="E26" s="129" t="s">
        <v>297</v>
      </c>
      <c r="F26" s="274"/>
      <c r="G26" s="352" t="s">
        <v>561</v>
      </c>
      <c r="H26" s="349" t="s">
        <v>596</v>
      </c>
      <c r="I26" s="353" t="s">
        <v>252</v>
      </c>
      <c r="J26" s="363" t="s">
        <v>580</v>
      </c>
      <c r="K26" s="362" t="s">
        <v>581</v>
      </c>
      <c r="L26" s="350" t="s">
        <v>545</v>
      </c>
      <c r="M26" s="349" t="s">
        <v>542</v>
      </c>
      <c r="N26" s="349" t="s">
        <v>543</v>
      </c>
      <c r="O26" s="349" t="s">
        <v>543</v>
      </c>
      <c r="P26" s="349" t="s">
        <v>543</v>
      </c>
      <c r="Q26" s="349" t="s">
        <v>543</v>
      </c>
      <c r="R26" s="349" t="s">
        <v>543</v>
      </c>
      <c r="S26" s="354" t="s">
        <v>543</v>
      </c>
      <c r="T26" s="350" t="s">
        <v>274</v>
      </c>
      <c r="U26" s="349" t="s">
        <v>275</v>
      </c>
      <c r="V26" s="349" t="s">
        <v>276</v>
      </c>
      <c r="W26" s="349" t="s">
        <v>544</v>
      </c>
      <c r="X26" s="354" t="s">
        <v>394</v>
      </c>
      <c r="Y26" s="244" t="s">
        <v>292</v>
      </c>
      <c r="Z26" s="354" t="s">
        <v>307</v>
      </c>
    </row>
    <row r="27" spans="1:106" ht="15.75" thickBot="1">
      <c r="A27" s="30"/>
      <c r="B27" s="7"/>
      <c r="C27" s="7"/>
      <c r="D27" s="8"/>
      <c r="E27" s="130"/>
      <c r="F27" s="275"/>
      <c r="G27" s="241"/>
      <c r="H27" s="55"/>
      <c r="I27" s="242"/>
      <c r="J27" s="242"/>
      <c r="K27" s="55"/>
      <c r="L27" s="60"/>
      <c r="M27" s="55"/>
      <c r="N27" s="55"/>
      <c r="O27" s="55"/>
      <c r="P27" s="55"/>
      <c r="Q27" s="55"/>
      <c r="R27" s="55"/>
      <c r="S27" s="59"/>
      <c r="T27" s="60"/>
      <c r="U27" s="55"/>
      <c r="V27" s="55"/>
      <c r="W27" s="55"/>
      <c r="X27" s="59"/>
      <c r="Y27" s="245"/>
      <c r="Z27" s="59"/>
    </row>
    <row r="28" spans="1:106" ht="15.75" thickBot="1">
      <c r="E28" s="270"/>
      <c r="F28" s="272"/>
      <c r="G28" s="271"/>
      <c r="H28" s="134"/>
      <c r="I28" s="134"/>
      <c r="J28" s="134"/>
      <c r="K28" s="134"/>
      <c r="L28" s="139"/>
      <c r="M28" s="134"/>
      <c r="N28" s="134"/>
      <c r="O28" s="134"/>
      <c r="P28" s="134"/>
      <c r="Q28" s="134"/>
      <c r="R28" s="134"/>
      <c r="S28" s="138"/>
      <c r="T28" s="139"/>
      <c r="U28" s="134"/>
      <c r="V28" s="134"/>
      <c r="W28" s="134"/>
      <c r="X28" s="135"/>
      <c r="Y28" s="91"/>
      <c r="Z28" s="138"/>
    </row>
    <row r="29" spans="1:106" ht="46.5" thickBot="1">
      <c r="A29" s="124" t="s">
        <v>167</v>
      </c>
      <c r="B29" s="111" t="s">
        <v>168</v>
      </c>
      <c r="C29" s="111" t="s">
        <v>220</v>
      </c>
      <c r="D29" s="120" t="s">
        <v>298</v>
      </c>
      <c r="E29" s="121"/>
      <c r="F29" s="269"/>
      <c r="G29" s="114"/>
      <c r="H29" s="115"/>
      <c r="I29" s="115"/>
      <c r="J29" s="115"/>
      <c r="K29" s="115"/>
      <c r="L29" s="126"/>
      <c r="M29" s="115"/>
      <c r="N29" s="115"/>
      <c r="O29" s="115"/>
      <c r="P29" s="115"/>
      <c r="Q29" s="115"/>
      <c r="R29" s="115"/>
      <c r="S29" s="125"/>
      <c r="T29" s="126"/>
      <c r="U29" s="115"/>
      <c r="V29" s="115"/>
      <c r="W29" s="115"/>
      <c r="X29" s="116"/>
      <c r="Y29" s="127"/>
      <c r="Z29" s="125"/>
    </row>
    <row r="30" spans="1:106" ht="90.75" thickBot="1">
      <c r="A30" s="29"/>
      <c r="B30" s="131"/>
      <c r="C30" s="131"/>
      <c r="D30" s="132"/>
      <c r="E30" s="128" t="s">
        <v>299</v>
      </c>
      <c r="F30" s="273"/>
      <c r="G30" s="117"/>
      <c r="H30" s="109"/>
      <c r="I30" s="109"/>
      <c r="J30" s="109"/>
      <c r="K30" s="109"/>
      <c r="L30" s="119"/>
      <c r="M30" s="109"/>
      <c r="N30" s="109"/>
      <c r="O30" s="109"/>
      <c r="P30" s="109"/>
      <c r="Q30" s="109"/>
      <c r="R30" s="109"/>
      <c r="S30" s="118"/>
      <c r="T30" s="119"/>
      <c r="U30" s="109"/>
      <c r="V30" s="109"/>
      <c r="W30" s="109"/>
      <c r="X30" s="110"/>
      <c r="Y30" s="91" t="s">
        <v>330</v>
      </c>
      <c r="Z30" s="118"/>
    </row>
    <row r="31" spans="1:106" ht="90.75" thickBot="1">
      <c r="A31" s="133"/>
      <c r="B31" s="34"/>
      <c r="C31" s="34"/>
      <c r="D31" s="25"/>
      <c r="E31" s="129" t="s">
        <v>300</v>
      </c>
      <c r="F31" s="274"/>
      <c r="G31" s="51"/>
      <c r="H31" s="52"/>
      <c r="I31" s="52"/>
      <c r="J31" s="52"/>
      <c r="K31" s="52"/>
      <c r="L31" s="58"/>
      <c r="M31" s="52"/>
      <c r="N31" s="52"/>
      <c r="O31" s="52"/>
      <c r="P31" s="52"/>
      <c r="Q31" s="52"/>
      <c r="R31" s="52"/>
      <c r="S31" s="57"/>
      <c r="T31" s="58"/>
      <c r="U31" s="52"/>
      <c r="V31" s="52"/>
      <c r="W31" s="52"/>
      <c r="X31" s="53"/>
      <c r="Y31" s="91" t="s">
        <v>330</v>
      </c>
      <c r="Z31" s="57"/>
    </row>
    <row r="32" spans="1:106" ht="90.75" thickBot="1">
      <c r="A32" s="30"/>
      <c r="B32" s="7"/>
      <c r="C32" s="7"/>
      <c r="D32" s="8"/>
      <c r="E32" s="130" t="s">
        <v>301</v>
      </c>
      <c r="F32" s="275"/>
      <c r="G32" s="54"/>
      <c r="H32" s="55"/>
      <c r="I32" s="55"/>
      <c r="J32" s="55"/>
      <c r="K32" s="55"/>
      <c r="L32" s="60"/>
      <c r="M32" s="55"/>
      <c r="N32" s="55"/>
      <c r="O32" s="55"/>
      <c r="P32" s="55"/>
      <c r="Q32" s="55"/>
      <c r="R32" s="55"/>
      <c r="S32" s="59"/>
      <c r="T32" s="60"/>
      <c r="U32" s="55"/>
      <c r="V32" s="55"/>
      <c r="W32" s="55"/>
      <c r="X32" s="56"/>
      <c r="Y32" s="91" t="s">
        <v>330</v>
      </c>
      <c r="Z32" s="59"/>
    </row>
    <row r="33" spans="7:26">
      <c r="G33" s="63"/>
      <c r="H33" s="64"/>
      <c r="I33" s="64"/>
      <c r="J33" s="64"/>
      <c r="K33" s="64"/>
      <c r="L33" s="64"/>
      <c r="M33" s="64"/>
      <c r="N33" s="64"/>
      <c r="O33" s="64"/>
      <c r="P33" s="64"/>
      <c r="Q33" s="64"/>
      <c r="R33" s="64"/>
      <c r="S33" s="65"/>
      <c r="T33" s="64"/>
      <c r="U33" s="64"/>
      <c r="V33" s="64"/>
      <c r="W33" s="64"/>
      <c r="X33" s="64"/>
      <c r="Y33" s="92"/>
      <c r="Z33" s="65"/>
    </row>
    <row r="34" spans="7:26">
      <c r="G34" s="63"/>
      <c r="H34" s="64"/>
      <c r="I34" s="64"/>
      <c r="J34" s="64"/>
      <c r="K34" s="64"/>
      <c r="L34" s="64"/>
      <c r="M34" s="64"/>
      <c r="N34" s="64"/>
      <c r="O34" s="64"/>
      <c r="P34" s="64"/>
      <c r="Q34" s="64"/>
      <c r="R34" s="64"/>
      <c r="S34" s="65"/>
      <c r="T34" s="64"/>
      <c r="U34" s="64"/>
      <c r="V34" s="64"/>
      <c r="W34" s="64"/>
      <c r="X34" s="64"/>
      <c r="Y34" s="92"/>
      <c r="Z34" s="65"/>
    </row>
    <row r="35" spans="7:26">
      <c r="Y35" s="92"/>
    </row>
    <row r="36" spans="7:26">
      <c r="Y36" s="92"/>
    </row>
    <row r="37" spans="7:26">
      <c r="Y37" s="92"/>
    </row>
    <row r="38" spans="7:26">
      <c r="Y38" s="92"/>
    </row>
    <row r="39" spans="7:26">
      <c r="Y39" s="92"/>
    </row>
    <row r="40" spans="7:26">
      <c r="Y40" s="92"/>
    </row>
    <row r="41" spans="7:26">
      <c r="Y41" s="92"/>
    </row>
    <row r="42" spans="7:26">
      <c r="Y42" s="92"/>
    </row>
    <row r="43" spans="7:26">
      <c r="Y43" s="92"/>
    </row>
    <row r="44" spans="7:26">
      <c r="Y44" s="92"/>
    </row>
    <row r="45" spans="7:26">
      <c r="Y45" s="34"/>
    </row>
  </sheetData>
  <phoneticPr fontId="1" type="noConversion"/>
  <pageMargins left="0.75" right="0.75" top="1" bottom="1" header="0.5" footer="0.5"/>
  <legacy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dimension ref="B14:V27"/>
  <sheetViews>
    <sheetView topLeftCell="A6" workbookViewId="0">
      <selection activeCell="C8" sqref="C8"/>
    </sheetView>
  </sheetViews>
  <sheetFormatPr defaultColWidth="11" defaultRowHeight="12.75"/>
  <cols>
    <col min="3" max="21" width="18.625" customWidth="1"/>
    <col min="22" max="22" width="41.125" customWidth="1"/>
  </cols>
  <sheetData>
    <row r="14" spans="3:8" ht="142.5" thickBot="1">
      <c r="C14" s="43" t="s">
        <v>557</v>
      </c>
      <c r="D14" s="43" t="s">
        <v>558</v>
      </c>
      <c r="E14" s="43" t="s">
        <v>567</v>
      </c>
      <c r="F14" s="43" t="s">
        <v>568</v>
      </c>
      <c r="G14" s="43" t="s">
        <v>520</v>
      </c>
      <c r="H14" s="44" t="s">
        <v>593</v>
      </c>
    </row>
    <row r="15" spans="3:8" ht="135">
      <c r="C15" s="94" t="s">
        <v>363</v>
      </c>
      <c r="D15" s="97" t="s">
        <v>372</v>
      </c>
      <c r="E15" s="94" t="s">
        <v>348</v>
      </c>
      <c r="F15" s="101" t="s">
        <v>347</v>
      </c>
      <c r="G15" s="95" t="s">
        <v>365</v>
      </c>
      <c r="H15" s="97" t="s">
        <v>371</v>
      </c>
    </row>
    <row r="19" spans="2:22" ht="63.75" thickBot="1">
      <c r="C19" s="45" t="s">
        <v>594</v>
      </c>
      <c r="D19" s="45" t="s">
        <v>595</v>
      </c>
      <c r="E19" s="45" t="s">
        <v>573</v>
      </c>
      <c r="F19" s="45" t="s">
        <v>574</v>
      </c>
      <c r="G19" s="45" t="s">
        <v>535</v>
      </c>
      <c r="H19" s="45" t="s">
        <v>536</v>
      </c>
      <c r="I19" s="45" t="s">
        <v>537</v>
      </c>
      <c r="J19" s="46" t="s">
        <v>488</v>
      </c>
      <c r="K19" s="45" t="s">
        <v>489</v>
      </c>
      <c r="L19" s="45" t="s">
        <v>533</v>
      </c>
      <c r="M19" s="45" t="s">
        <v>534</v>
      </c>
      <c r="N19" s="45" t="s">
        <v>556</v>
      </c>
      <c r="O19" s="45" t="s">
        <v>519</v>
      </c>
    </row>
    <row r="20" spans="2:22" ht="105">
      <c r="C20" s="97" t="s">
        <v>612</v>
      </c>
      <c r="D20" s="97" t="s">
        <v>612</v>
      </c>
      <c r="E20" s="97" t="s">
        <v>369</v>
      </c>
      <c r="F20" s="97" t="s">
        <v>612</v>
      </c>
      <c r="G20" s="97" t="s">
        <v>612</v>
      </c>
      <c r="H20" s="97" t="s">
        <v>612</v>
      </c>
      <c r="I20" s="94" t="s">
        <v>303</v>
      </c>
      <c r="J20" s="101" t="s">
        <v>249</v>
      </c>
      <c r="K20" s="52"/>
      <c r="L20" s="98" t="s">
        <v>269</v>
      </c>
      <c r="M20" s="97" t="s">
        <v>612</v>
      </c>
      <c r="N20" s="98" t="s">
        <v>623</v>
      </c>
      <c r="O20" s="99" t="s">
        <v>366</v>
      </c>
    </row>
    <row r="21" spans="2:22" ht="285">
      <c r="V21" s="92" t="s">
        <v>187</v>
      </c>
    </row>
    <row r="22" spans="2:22" ht="15.75">
      <c r="Q22" s="47"/>
    </row>
    <row r="23" spans="2:22" ht="142.5" thickBot="1">
      <c r="B23" s="44" t="s">
        <v>658</v>
      </c>
      <c r="C23" s="43" t="s">
        <v>659</v>
      </c>
      <c r="D23" s="43" t="s">
        <v>660</v>
      </c>
      <c r="E23" s="43" t="s">
        <v>661</v>
      </c>
      <c r="F23" s="43" t="s">
        <v>662</v>
      </c>
      <c r="G23" s="43" t="s">
        <v>626</v>
      </c>
      <c r="H23" s="44" t="s">
        <v>627</v>
      </c>
      <c r="I23" s="43" t="s">
        <v>628</v>
      </c>
      <c r="J23" s="43" t="s">
        <v>629</v>
      </c>
      <c r="K23" s="43" t="s">
        <v>630</v>
      </c>
      <c r="L23" s="43" t="s">
        <v>631</v>
      </c>
      <c r="M23" s="43" t="s">
        <v>632</v>
      </c>
      <c r="N23" s="43" t="s">
        <v>633</v>
      </c>
      <c r="O23" s="43" t="s">
        <v>640</v>
      </c>
      <c r="P23" s="44" t="s">
        <v>641</v>
      </c>
      <c r="V23" s="88" t="s">
        <v>647</v>
      </c>
    </row>
    <row r="24" spans="2:22" ht="111.95" customHeight="1">
      <c r="B24" s="66" t="s">
        <v>608</v>
      </c>
      <c r="C24" s="94" t="s">
        <v>602</v>
      </c>
      <c r="D24" s="98" t="s">
        <v>289</v>
      </c>
      <c r="E24" s="98" t="s">
        <v>605</v>
      </c>
      <c r="F24" s="98" t="s">
        <v>605</v>
      </c>
      <c r="G24" s="95" t="s">
        <v>306</v>
      </c>
      <c r="H24" s="52" t="s">
        <v>273</v>
      </c>
      <c r="I24" s="102" t="s">
        <v>251</v>
      </c>
      <c r="J24" s="102" t="s">
        <v>329</v>
      </c>
      <c r="K24" s="102" t="s">
        <v>329</v>
      </c>
      <c r="L24" s="102" t="s">
        <v>329</v>
      </c>
      <c r="M24" s="102" t="s">
        <v>329</v>
      </c>
      <c r="N24" s="102" t="s">
        <v>329</v>
      </c>
      <c r="O24" s="101" t="s">
        <v>538</v>
      </c>
      <c r="P24" s="97" t="s">
        <v>329</v>
      </c>
    </row>
    <row r="25" spans="2:22" ht="255.75" thickBot="1">
      <c r="V25" s="91" t="s">
        <v>583</v>
      </c>
    </row>
    <row r="26" spans="2:22" ht="72" customHeight="1" thickBot="1">
      <c r="C26" s="43" t="s">
        <v>628</v>
      </c>
      <c r="D26" s="43" t="s">
        <v>629</v>
      </c>
      <c r="E26" s="43" t="s">
        <v>630</v>
      </c>
      <c r="F26" s="43" t="s">
        <v>631</v>
      </c>
      <c r="G26" s="43" t="s">
        <v>632</v>
      </c>
      <c r="H26" s="43" t="s">
        <v>633</v>
      </c>
      <c r="I26" s="43" t="s">
        <v>640</v>
      </c>
      <c r="J26" s="44" t="s">
        <v>641</v>
      </c>
      <c r="L26" s="43" t="s">
        <v>642</v>
      </c>
      <c r="M26" s="43" t="s">
        <v>643</v>
      </c>
      <c r="N26" s="43" t="s">
        <v>644</v>
      </c>
      <c r="O26" s="43" t="s">
        <v>645</v>
      </c>
      <c r="P26" s="43" t="s">
        <v>646</v>
      </c>
    </row>
    <row r="27" spans="2:22" ht="111.95" customHeight="1">
      <c r="C27" s="102" t="s">
        <v>251</v>
      </c>
      <c r="D27" s="102" t="s">
        <v>329</v>
      </c>
      <c r="E27" s="102" t="s">
        <v>329</v>
      </c>
      <c r="F27" s="102" t="s">
        <v>329</v>
      </c>
      <c r="G27" s="102" t="s">
        <v>329</v>
      </c>
      <c r="H27" s="102" t="s">
        <v>329</v>
      </c>
      <c r="I27" s="101" t="s">
        <v>538</v>
      </c>
      <c r="J27" s="97" t="s">
        <v>329</v>
      </c>
      <c r="L27" s="52"/>
      <c r="M27" s="95" t="s">
        <v>306</v>
      </c>
      <c r="N27" s="97" t="s">
        <v>263</v>
      </c>
      <c r="O27" s="95" t="s">
        <v>306</v>
      </c>
      <c r="P27" s="53"/>
    </row>
  </sheetData>
  <phoneticPr fontId="1" type="noConversion"/>
  <pageMargins left="0.75" right="0.75" top="1" bottom="1" header="0.5" footer="0.5"/>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dimension ref="A2:CW33"/>
  <sheetViews>
    <sheetView topLeftCell="X1" workbookViewId="0">
      <selection activeCell="AK5" sqref="AK5:AQ11"/>
    </sheetView>
  </sheetViews>
  <sheetFormatPr defaultColWidth="10.75" defaultRowHeight="15"/>
  <cols>
    <col min="1" max="1" width="44.75" style="34" customWidth="1"/>
    <col min="2" max="2" width="15.75" customWidth="1"/>
    <col min="3" max="3" width="18.625" style="34" customWidth="1"/>
    <col min="4" max="5" width="18.625" style="48" customWidth="1"/>
    <col min="6" max="6" width="23.125" style="48" customWidth="1"/>
    <col min="7" max="7" width="22.875" style="48" customWidth="1"/>
    <col min="8" max="14" width="18.625" style="48" customWidth="1"/>
    <col min="15" max="15" width="18.625" style="25" customWidth="1"/>
    <col min="16" max="19" width="18.625" style="48" customWidth="1"/>
    <col min="20" max="20" width="18.625" style="34" customWidth="1"/>
    <col min="21" max="21" width="18.625" style="25" customWidth="1"/>
    <col min="22" max="22" width="10.75" style="34"/>
    <col min="23" max="27" width="23.25" style="34" customWidth="1"/>
    <col min="28" max="28" width="10.75" style="34"/>
    <col min="29" max="29" width="24.125" style="34" customWidth="1"/>
    <col min="30" max="101" width="10.75" style="34"/>
    <col min="102" max="16384" width="10.75" style="48"/>
  </cols>
  <sheetData>
    <row r="2" spans="1:101" ht="15.75">
      <c r="C2" s="85" t="s">
        <v>178</v>
      </c>
      <c r="D2" s="85"/>
      <c r="E2" s="85"/>
      <c r="F2" s="85"/>
      <c r="G2" s="85"/>
      <c r="H2" s="87" t="s">
        <v>418</v>
      </c>
      <c r="I2" s="85"/>
      <c r="J2" s="85"/>
      <c r="K2" s="85"/>
      <c r="L2" s="85"/>
      <c r="M2" s="85"/>
      <c r="N2" s="85"/>
      <c r="O2" s="86"/>
      <c r="P2" s="87" t="s">
        <v>452</v>
      </c>
      <c r="Q2" s="85"/>
      <c r="R2" s="85"/>
      <c r="S2" s="85"/>
      <c r="T2" s="85"/>
      <c r="U2" s="86"/>
      <c r="W2" s="34" t="s">
        <v>102</v>
      </c>
    </row>
    <row r="3" spans="1:101" s="88" customFormat="1" ht="93.95" customHeight="1" thickBot="1">
      <c r="A3" s="44" t="s">
        <v>214</v>
      </c>
      <c r="B3" s="308" t="s">
        <v>682</v>
      </c>
      <c r="C3" s="43" t="s">
        <v>557</v>
      </c>
      <c r="D3" s="43" t="s">
        <v>558</v>
      </c>
      <c r="E3" s="43" t="s">
        <v>567</v>
      </c>
      <c r="F3" s="43" t="s">
        <v>568</v>
      </c>
      <c r="G3" s="44" t="s">
        <v>520</v>
      </c>
      <c r="H3" s="312" t="s">
        <v>594</v>
      </c>
      <c r="I3" s="45" t="s">
        <v>595</v>
      </c>
      <c r="J3" s="45" t="s">
        <v>573</v>
      </c>
      <c r="K3" s="45" t="s">
        <v>574</v>
      </c>
      <c r="L3" s="45" t="s">
        <v>535</v>
      </c>
      <c r="M3" s="45" t="s">
        <v>536</v>
      </c>
      <c r="N3" s="45" t="s">
        <v>537</v>
      </c>
      <c r="O3" s="46" t="s">
        <v>488</v>
      </c>
      <c r="P3" s="45" t="s">
        <v>489</v>
      </c>
      <c r="Q3" s="45" t="s">
        <v>533</v>
      </c>
      <c r="R3" s="45" t="s">
        <v>534</v>
      </c>
      <c r="S3" s="45" t="s">
        <v>556</v>
      </c>
      <c r="T3" s="45" t="s">
        <v>519</v>
      </c>
      <c r="U3" s="44" t="s">
        <v>593</v>
      </c>
      <c r="V3" s="304"/>
      <c r="W3" s="43" t="s">
        <v>557</v>
      </c>
      <c r="X3" s="43" t="s">
        <v>558</v>
      </c>
      <c r="Y3" s="43" t="s">
        <v>567</v>
      </c>
      <c r="Z3" s="43" t="s">
        <v>568</v>
      </c>
      <c r="AA3" s="44" t="s">
        <v>520</v>
      </c>
      <c r="AB3" s="304"/>
      <c r="AC3" s="304"/>
      <c r="AD3" s="304"/>
      <c r="AE3" s="304"/>
      <c r="AF3" s="304"/>
      <c r="AG3" s="304"/>
      <c r="AH3" s="304"/>
      <c r="AI3" s="304"/>
      <c r="AJ3" s="304"/>
      <c r="AK3" s="304"/>
      <c r="AL3" s="304"/>
      <c r="AM3" s="304"/>
      <c r="AN3" s="304"/>
      <c r="AO3" s="304"/>
      <c r="AP3" s="304"/>
      <c r="AQ3" s="304"/>
      <c r="AR3" s="304"/>
      <c r="AS3" s="304"/>
      <c r="AT3" s="304"/>
      <c r="AU3" s="304"/>
      <c r="AV3" s="304"/>
      <c r="AW3" s="304"/>
      <c r="AX3" s="304"/>
      <c r="AY3" s="304"/>
      <c r="AZ3" s="304"/>
      <c r="BA3" s="304"/>
      <c r="BB3" s="304"/>
      <c r="BC3" s="304"/>
      <c r="BD3" s="304"/>
      <c r="BE3" s="304"/>
      <c r="BF3" s="304"/>
      <c r="BG3" s="304"/>
      <c r="BH3" s="304"/>
      <c r="BI3" s="304"/>
      <c r="BJ3" s="304"/>
      <c r="BK3" s="304"/>
      <c r="BL3" s="304"/>
      <c r="BM3" s="304"/>
      <c r="BN3" s="304"/>
      <c r="BO3" s="304"/>
      <c r="BP3" s="304"/>
      <c r="BQ3" s="304"/>
      <c r="BR3" s="304"/>
      <c r="BS3" s="304"/>
      <c r="BT3" s="304"/>
      <c r="BU3" s="304"/>
      <c r="BV3" s="304"/>
      <c r="BW3" s="304"/>
      <c r="BX3" s="304"/>
      <c r="BY3" s="304"/>
      <c r="BZ3" s="304"/>
      <c r="CA3" s="304"/>
      <c r="CB3" s="304"/>
      <c r="CC3" s="304"/>
      <c r="CD3" s="304"/>
      <c r="CE3" s="304"/>
      <c r="CF3" s="304"/>
      <c r="CG3" s="304"/>
      <c r="CH3" s="304"/>
      <c r="CI3" s="304"/>
      <c r="CJ3" s="304"/>
      <c r="CK3" s="304"/>
      <c r="CL3" s="304"/>
      <c r="CM3" s="304"/>
      <c r="CN3" s="304"/>
      <c r="CO3" s="304"/>
      <c r="CP3" s="304"/>
      <c r="CQ3" s="304"/>
      <c r="CR3" s="304"/>
      <c r="CS3" s="304"/>
      <c r="CT3" s="304"/>
      <c r="CU3" s="304"/>
      <c r="CV3" s="304"/>
      <c r="CW3" s="304"/>
    </row>
    <row r="4" spans="1:101" ht="16.5" thickBot="1">
      <c r="A4" s="113"/>
      <c r="B4" s="269"/>
      <c r="C4" s="114"/>
      <c r="D4" s="115"/>
      <c r="E4" s="115"/>
      <c r="F4" s="115"/>
      <c r="G4" s="115"/>
      <c r="H4" s="115"/>
      <c r="I4" s="115"/>
      <c r="J4" s="115"/>
      <c r="K4" s="115"/>
      <c r="L4" s="115"/>
      <c r="M4" s="115"/>
      <c r="N4" s="115"/>
      <c r="O4" s="115"/>
      <c r="P4" s="115"/>
      <c r="Q4" s="115"/>
      <c r="R4" s="115"/>
      <c r="S4" s="115"/>
      <c r="T4" s="116"/>
      <c r="U4" s="115"/>
    </row>
    <row r="5" spans="1:101" ht="87.95" customHeight="1">
      <c r="A5" s="128" t="s">
        <v>607</v>
      </c>
      <c r="C5" s="276">
        <v>5</v>
      </c>
      <c r="D5" s="278">
        <v>3</v>
      </c>
      <c r="E5" s="279">
        <v>3</v>
      </c>
      <c r="F5" s="279">
        <v>3</v>
      </c>
      <c r="G5" s="240">
        <v>1</v>
      </c>
      <c r="H5" s="281">
        <v>5</v>
      </c>
      <c r="I5" s="282">
        <v>5</v>
      </c>
      <c r="J5" s="282">
        <v>5</v>
      </c>
      <c r="K5" s="282">
        <v>5</v>
      </c>
      <c r="L5" s="282">
        <v>5</v>
      </c>
      <c r="M5" s="282">
        <v>5</v>
      </c>
      <c r="N5" s="286"/>
      <c r="O5" s="288"/>
      <c r="P5" s="62"/>
      <c r="Q5" s="240"/>
      <c r="R5" s="290"/>
      <c r="S5" s="240"/>
      <c r="T5" s="61"/>
      <c r="U5" s="61"/>
      <c r="W5" s="34">
        <v>1</v>
      </c>
      <c r="X5" s="34">
        <v>1</v>
      </c>
      <c r="Y5" s="34">
        <v>1</v>
      </c>
      <c r="Z5" s="34">
        <v>0.5</v>
      </c>
      <c r="AA5" s="34">
        <v>0.5</v>
      </c>
      <c r="AC5" s="34" t="str">
        <f t="shared" ref="AC5:AC20" si="0">A5</f>
        <v>High pulse count-_x000D_Number of days each water year that discrete high flow pulses occur.  High pulses are a daily average flow that is equal to or greater than a threshold set at twice the long-term daily average flow rate.</v>
      </c>
      <c r="AD5" s="34">
        <f t="shared" ref="AD5:AD20" si="1">W5*C5</f>
        <v>5</v>
      </c>
      <c r="AE5" s="34">
        <f t="shared" ref="AE5:AE20" si="2">X5*D5</f>
        <v>3</v>
      </c>
      <c r="AF5" s="34">
        <f t="shared" ref="AF5:AF20" si="3">Y5*E5</f>
        <v>3</v>
      </c>
      <c r="AG5" s="34">
        <f t="shared" ref="AG5:AG20" si="4">Z5*F5</f>
        <v>1.5</v>
      </c>
      <c r="AH5" s="34">
        <f t="shared" ref="AH5:AH20" si="5">AA5*G5</f>
        <v>0.5</v>
      </c>
      <c r="AI5" s="304">
        <f t="shared" ref="AI5:AI20" si="6">SUM(AD5:AH5)</f>
        <v>13</v>
      </c>
      <c r="AK5" s="34" t="s">
        <v>74</v>
      </c>
      <c r="AL5" s="34">
        <v>5</v>
      </c>
      <c r="AM5" s="34">
        <v>5</v>
      </c>
      <c r="AN5" s="34">
        <v>5</v>
      </c>
      <c r="AO5" s="34">
        <v>1.5</v>
      </c>
      <c r="AP5" s="34">
        <v>2.5</v>
      </c>
      <c r="AQ5" s="34">
        <v>19</v>
      </c>
    </row>
    <row r="6" spans="1:101" ht="87.95" customHeight="1">
      <c r="A6" s="129" t="s">
        <v>608</v>
      </c>
      <c r="C6" s="277">
        <v>5</v>
      </c>
      <c r="D6" s="280">
        <v>3</v>
      </c>
      <c r="E6" s="280">
        <v>3</v>
      </c>
      <c r="F6" s="280">
        <v>3</v>
      </c>
      <c r="G6" s="95">
        <v>1</v>
      </c>
      <c r="H6" s="283"/>
      <c r="I6" s="284"/>
      <c r="J6" s="284"/>
      <c r="K6" s="284"/>
      <c r="L6" s="284"/>
      <c r="M6" s="284"/>
      <c r="N6" s="287"/>
      <c r="O6" s="289"/>
      <c r="P6" s="58"/>
      <c r="Q6" s="95"/>
      <c r="R6" s="285"/>
      <c r="S6" s="95"/>
      <c r="T6" s="57"/>
      <c r="U6" s="57"/>
      <c r="W6" s="34">
        <v>1</v>
      </c>
      <c r="X6" s="34">
        <v>1</v>
      </c>
      <c r="Y6" s="34">
        <v>1</v>
      </c>
      <c r="Z6" s="34">
        <v>0.5</v>
      </c>
      <c r="AA6" s="34">
        <v>0.5</v>
      </c>
      <c r="AC6" s="34" t="str">
        <f t="shared" si="0"/>
        <v xml:space="preserve">TQmean -_x000D_The fraction of time during a water year that the daily average flow rate is greater than the annual average flow rate of that year.  </v>
      </c>
      <c r="AD6" s="34">
        <f t="shared" si="1"/>
        <v>5</v>
      </c>
      <c r="AE6" s="34">
        <f t="shared" si="2"/>
        <v>3</v>
      </c>
      <c r="AF6" s="34">
        <f t="shared" si="3"/>
        <v>3</v>
      </c>
      <c r="AG6" s="34">
        <f t="shared" si="4"/>
        <v>1.5</v>
      </c>
      <c r="AH6" s="34">
        <f t="shared" si="5"/>
        <v>0.5</v>
      </c>
      <c r="AI6" s="304">
        <f t="shared" si="6"/>
        <v>13</v>
      </c>
      <c r="AK6" s="34" t="s">
        <v>62</v>
      </c>
      <c r="AL6" s="34">
        <v>5</v>
      </c>
      <c r="AM6" s="34">
        <v>5</v>
      </c>
      <c r="AN6" s="34">
        <v>5</v>
      </c>
      <c r="AO6" s="34">
        <v>1.5</v>
      </c>
      <c r="AP6" s="34">
        <v>1.5</v>
      </c>
      <c r="AQ6" s="34">
        <v>18</v>
      </c>
    </row>
    <row r="7" spans="1:101" ht="60.75">
      <c r="A7" s="129" t="s">
        <v>323</v>
      </c>
      <c r="C7" s="100">
        <v>1</v>
      </c>
      <c r="D7" s="285"/>
      <c r="E7" s="280"/>
      <c r="F7" s="95"/>
      <c r="G7" s="280"/>
      <c r="H7" s="283"/>
      <c r="I7" s="285"/>
      <c r="J7" s="285"/>
      <c r="K7" s="285"/>
      <c r="L7" s="285"/>
      <c r="M7" s="285"/>
      <c r="N7" s="280"/>
      <c r="O7" s="289"/>
      <c r="P7" s="58"/>
      <c r="Q7" s="285"/>
      <c r="R7" s="52"/>
      <c r="S7" s="52"/>
      <c r="T7" s="57"/>
      <c r="U7" s="57"/>
      <c r="W7" s="34">
        <v>1</v>
      </c>
      <c r="X7" s="34">
        <v>1</v>
      </c>
      <c r="Y7" s="34">
        <v>1</v>
      </c>
      <c r="Z7" s="34">
        <v>0.5</v>
      </c>
      <c r="AA7" s="34">
        <v>0.5</v>
      </c>
      <c r="AC7" s="34" t="str">
        <f t="shared" si="0"/>
        <v>Degree of hydrologic alteration</v>
      </c>
      <c r="AD7" s="34">
        <f t="shared" si="1"/>
        <v>1</v>
      </c>
      <c r="AE7" s="34">
        <f t="shared" si="2"/>
        <v>0</v>
      </c>
      <c r="AF7" s="34">
        <f t="shared" si="3"/>
        <v>0</v>
      </c>
      <c r="AG7" s="34">
        <f t="shared" si="4"/>
        <v>0</v>
      </c>
      <c r="AH7" s="34">
        <f t="shared" si="5"/>
        <v>0</v>
      </c>
      <c r="AI7" s="304">
        <f t="shared" si="6"/>
        <v>1</v>
      </c>
      <c r="AK7" s="34" t="s">
        <v>68</v>
      </c>
      <c r="AL7" s="34">
        <v>5</v>
      </c>
      <c r="AM7" s="34">
        <v>5</v>
      </c>
      <c r="AN7" s="34">
        <v>5</v>
      </c>
      <c r="AO7" s="34">
        <v>1.5</v>
      </c>
      <c r="AP7" s="34">
        <v>1.5</v>
      </c>
      <c r="AQ7" s="34">
        <v>18</v>
      </c>
    </row>
    <row r="8" spans="1:101" ht="45.75">
      <c r="A8" s="129" t="s">
        <v>639</v>
      </c>
      <c r="C8" s="277">
        <v>5</v>
      </c>
      <c r="D8" s="285">
        <v>5</v>
      </c>
      <c r="E8" s="291">
        <v>5</v>
      </c>
      <c r="F8" s="280">
        <v>3</v>
      </c>
      <c r="G8" s="280">
        <v>3</v>
      </c>
      <c r="H8" s="292"/>
      <c r="I8" s="285"/>
      <c r="J8" s="285"/>
      <c r="K8" s="285"/>
      <c r="L8" s="285"/>
      <c r="M8" s="285"/>
      <c r="N8" s="287"/>
      <c r="O8" s="293"/>
      <c r="P8" s="292"/>
      <c r="Q8" s="285"/>
      <c r="R8" s="285"/>
      <c r="S8" s="280"/>
      <c r="T8" s="289"/>
      <c r="U8" s="289"/>
      <c r="W8" s="34">
        <v>1</v>
      </c>
      <c r="X8" s="34">
        <v>1</v>
      </c>
      <c r="Y8" s="34">
        <v>1</v>
      </c>
      <c r="Z8" s="34">
        <v>0.5</v>
      </c>
      <c r="AA8" s="34">
        <v>0.5</v>
      </c>
      <c r="AC8" s="313" t="str">
        <f t="shared" si="0"/>
        <v>Annual maximum daily flow / Winter peak flow</v>
      </c>
      <c r="AD8" s="313">
        <f t="shared" si="1"/>
        <v>5</v>
      </c>
      <c r="AE8" s="313">
        <f t="shared" si="2"/>
        <v>5</v>
      </c>
      <c r="AF8" s="313">
        <f t="shared" si="3"/>
        <v>5</v>
      </c>
      <c r="AG8" s="313">
        <f t="shared" si="4"/>
        <v>1.5</v>
      </c>
      <c r="AH8" s="313">
        <f t="shared" si="5"/>
        <v>1.5</v>
      </c>
      <c r="AI8" s="314">
        <f t="shared" si="6"/>
        <v>18</v>
      </c>
      <c r="AK8" s="34" t="s">
        <v>76</v>
      </c>
      <c r="AL8" s="34">
        <v>5</v>
      </c>
      <c r="AM8" s="34">
        <v>5</v>
      </c>
      <c r="AN8" s="34">
        <v>5</v>
      </c>
      <c r="AO8" s="34">
        <v>1.5</v>
      </c>
      <c r="AP8" s="34">
        <v>1.5</v>
      </c>
      <c r="AQ8" s="34">
        <v>18</v>
      </c>
    </row>
    <row r="9" spans="1:101" ht="135.75">
      <c r="A9" s="129" t="s">
        <v>343</v>
      </c>
      <c r="C9" s="277">
        <v>5</v>
      </c>
      <c r="D9" s="285">
        <v>5</v>
      </c>
      <c r="E9" s="280">
        <v>3</v>
      </c>
      <c r="F9" s="280">
        <v>3</v>
      </c>
      <c r="G9" s="95">
        <v>1</v>
      </c>
      <c r="H9" s="292"/>
      <c r="I9" s="285"/>
      <c r="J9" s="285"/>
      <c r="K9" s="285"/>
      <c r="L9" s="285"/>
      <c r="M9" s="285"/>
      <c r="N9" s="285"/>
      <c r="O9" s="289"/>
      <c r="P9" s="294"/>
      <c r="Q9" s="285"/>
      <c r="R9" s="285"/>
      <c r="S9" s="280"/>
      <c r="T9" s="289"/>
      <c r="U9" s="289"/>
      <c r="W9" s="34">
        <v>1</v>
      </c>
      <c r="X9" s="34">
        <v>1</v>
      </c>
      <c r="Y9" s="34">
        <v>1</v>
      </c>
      <c r="Z9" s="34">
        <v>0.5</v>
      </c>
      <c r="AA9" s="34">
        <v>0.5</v>
      </c>
      <c r="AC9" s="34" t="str">
        <f t="shared" si="0"/>
        <v>Number of minimum flow days for each water year</v>
      </c>
      <c r="AD9" s="34">
        <f t="shared" si="1"/>
        <v>5</v>
      </c>
      <c r="AE9" s="34">
        <f t="shared" si="2"/>
        <v>5</v>
      </c>
      <c r="AF9" s="34">
        <f t="shared" si="3"/>
        <v>3</v>
      </c>
      <c r="AG9" s="34">
        <f t="shared" si="4"/>
        <v>1.5</v>
      </c>
      <c r="AH9" s="34">
        <f t="shared" si="5"/>
        <v>0.5</v>
      </c>
      <c r="AI9" s="304">
        <f t="shared" si="6"/>
        <v>15</v>
      </c>
      <c r="AK9" s="34" t="s">
        <v>69</v>
      </c>
      <c r="AL9" s="34">
        <v>5</v>
      </c>
      <c r="AM9" s="34">
        <v>5</v>
      </c>
      <c r="AN9" s="34">
        <v>5</v>
      </c>
      <c r="AO9" s="34">
        <v>0.5</v>
      </c>
      <c r="AP9" s="34">
        <v>1.5</v>
      </c>
      <c r="AQ9" s="34">
        <v>17</v>
      </c>
    </row>
    <row r="10" spans="1:101" ht="150.75">
      <c r="A10" s="129" t="s">
        <v>401</v>
      </c>
      <c r="C10" s="277">
        <v>5</v>
      </c>
      <c r="D10" s="285">
        <v>5</v>
      </c>
      <c r="E10" s="287">
        <v>3</v>
      </c>
      <c r="F10" s="280">
        <v>3</v>
      </c>
      <c r="G10" s="95">
        <v>1</v>
      </c>
      <c r="H10" s="292"/>
      <c r="I10" s="285"/>
      <c r="J10" s="285"/>
      <c r="K10" s="285"/>
      <c r="L10" s="285"/>
      <c r="M10" s="285"/>
      <c r="N10" s="285"/>
      <c r="O10" s="293"/>
      <c r="P10" s="294"/>
      <c r="Q10" s="285"/>
      <c r="R10" s="285"/>
      <c r="S10" s="280"/>
      <c r="T10" s="289"/>
      <c r="U10" s="57"/>
      <c r="W10" s="34">
        <v>1</v>
      </c>
      <c r="X10" s="34">
        <v>1</v>
      </c>
      <c r="Y10" s="34">
        <v>1</v>
      </c>
      <c r="Z10" s="34">
        <v>0.5</v>
      </c>
      <c r="AA10" s="34">
        <v>0.5</v>
      </c>
      <c r="AC10" s="34" t="str">
        <f t="shared" si="0"/>
        <v>Occurrence of highest flow events per year</v>
      </c>
      <c r="AD10" s="34">
        <f t="shared" si="1"/>
        <v>5</v>
      </c>
      <c r="AE10" s="34">
        <f t="shared" si="2"/>
        <v>5</v>
      </c>
      <c r="AF10" s="34">
        <f t="shared" si="3"/>
        <v>3</v>
      </c>
      <c r="AG10" s="34">
        <f t="shared" si="4"/>
        <v>1.5</v>
      </c>
      <c r="AH10" s="34">
        <f t="shared" si="5"/>
        <v>0.5</v>
      </c>
      <c r="AI10" s="304">
        <f t="shared" si="6"/>
        <v>15</v>
      </c>
      <c r="AK10" s="34" t="s">
        <v>71</v>
      </c>
      <c r="AL10" s="34">
        <v>5</v>
      </c>
      <c r="AM10" s="34">
        <v>5</v>
      </c>
      <c r="AN10" s="34">
        <v>5</v>
      </c>
      <c r="AO10" s="34">
        <v>1.5</v>
      </c>
      <c r="AP10" s="34">
        <v>0.5</v>
      </c>
      <c r="AQ10" s="34">
        <v>17</v>
      </c>
    </row>
    <row r="11" spans="1:101" ht="60.75">
      <c r="A11" s="129" t="s">
        <v>402</v>
      </c>
      <c r="C11" s="295">
        <v>3</v>
      </c>
      <c r="D11" s="285">
        <v>5</v>
      </c>
      <c r="E11" s="95">
        <v>1</v>
      </c>
      <c r="F11" s="280">
        <v>3</v>
      </c>
      <c r="G11" s="95">
        <v>1</v>
      </c>
      <c r="H11" s="292"/>
      <c r="I11" s="285"/>
      <c r="J11" s="285"/>
      <c r="K11" s="285"/>
      <c r="L11" s="285"/>
      <c r="M11" s="285"/>
      <c r="N11" s="285"/>
      <c r="O11" s="289"/>
      <c r="P11" s="292"/>
      <c r="Q11" s="95"/>
      <c r="R11" s="280"/>
      <c r="S11" s="95"/>
      <c r="T11" s="57"/>
      <c r="U11" s="57"/>
      <c r="W11" s="34">
        <v>1</v>
      </c>
      <c r="X11" s="34">
        <v>1</v>
      </c>
      <c r="Y11" s="34">
        <v>1</v>
      </c>
      <c r="Z11" s="34">
        <v>0.5</v>
      </c>
      <c r="AA11" s="34">
        <v>0.5</v>
      </c>
      <c r="AC11" s="34" t="str">
        <f t="shared" si="0"/>
        <v>Spawning flows</v>
      </c>
      <c r="AD11" s="34">
        <f t="shared" si="1"/>
        <v>3</v>
      </c>
      <c r="AE11" s="34">
        <f t="shared" si="2"/>
        <v>5</v>
      </c>
      <c r="AF11" s="34">
        <f t="shared" si="3"/>
        <v>1</v>
      </c>
      <c r="AG11" s="34">
        <f t="shared" si="4"/>
        <v>1.5</v>
      </c>
      <c r="AH11" s="34">
        <f t="shared" si="5"/>
        <v>0.5</v>
      </c>
      <c r="AI11" s="304">
        <f t="shared" si="6"/>
        <v>11</v>
      </c>
      <c r="AK11" s="34" t="s">
        <v>72</v>
      </c>
      <c r="AL11" s="34">
        <v>3</v>
      </c>
      <c r="AM11" s="34">
        <v>5</v>
      </c>
      <c r="AN11" s="34">
        <v>5</v>
      </c>
      <c r="AO11" s="34">
        <v>1.5</v>
      </c>
      <c r="AP11" s="34">
        <v>2.5</v>
      </c>
      <c r="AQ11" s="34">
        <v>17</v>
      </c>
    </row>
    <row r="12" spans="1:101" ht="105.75">
      <c r="A12" s="129" t="s">
        <v>376</v>
      </c>
      <c r="C12" s="100">
        <v>1</v>
      </c>
      <c r="D12" s="285"/>
      <c r="E12" s="95"/>
      <c r="F12" s="280"/>
      <c r="G12" s="103"/>
      <c r="H12" s="294"/>
      <c r="I12" s="280"/>
      <c r="J12" s="95"/>
      <c r="K12" s="285"/>
      <c r="L12" s="285"/>
      <c r="M12" s="285"/>
      <c r="N12" s="95"/>
      <c r="O12" s="289"/>
      <c r="P12" s="58"/>
      <c r="Q12" s="95"/>
      <c r="R12" s="95"/>
      <c r="S12" s="52"/>
      <c r="T12" s="57"/>
      <c r="U12" s="57"/>
      <c r="W12" s="34">
        <v>1</v>
      </c>
      <c r="X12" s="34">
        <v>1</v>
      </c>
      <c r="Y12" s="34">
        <v>1</v>
      </c>
      <c r="Z12" s="34">
        <v>0.5</v>
      </c>
      <c r="AA12" s="34">
        <v>0.5</v>
      </c>
      <c r="AC12" s="34" t="str">
        <f t="shared" si="0"/>
        <v>Percent of flows that create &amp; maintain habitat</v>
      </c>
      <c r="AD12" s="34">
        <f t="shared" si="1"/>
        <v>1</v>
      </c>
      <c r="AE12" s="34">
        <f t="shared" si="2"/>
        <v>0</v>
      </c>
      <c r="AF12" s="34">
        <f t="shared" si="3"/>
        <v>0</v>
      </c>
      <c r="AG12" s="34">
        <f t="shared" si="4"/>
        <v>0</v>
      </c>
      <c r="AH12" s="34">
        <f t="shared" si="5"/>
        <v>0</v>
      </c>
      <c r="AI12" s="304">
        <f t="shared" si="6"/>
        <v>1</v>
      </c>
      <c r="AK12" s="34" t="s">
        <v>63</v>
      </c>
      <c r="AL12" s="34">
        <v>5</v>
      </c>
      <c r="AM12" s="34">
        <v>5</v>
      </c>
      <c r="AN12" s="34">
        <v>3</v>
      </c>
      <c r="AO12" s="34">
        <v>1.5</v>
      </c>
      <c r="AP12" s="34">
        <v>0.5</v>
      </c>
      <c r="AQ12" s="34">
        <v>15</v>
      </c>
    </row>
    <row r="13" spans="1:101" ht="90.75">
      <c r="A13" s="129" t="s">
        <v>432</v>
      </c>
      <c r="C13" s="100">
        <v>1</v>
      </c>
      <c r="D13" s="52"/>
      <c r="E13" s="52"/>
      <c r="F13" s="52"/>
      <c r="G13" s="52"/>
      <c r="H13" s="58"/>
      <c r="I13" s="52"/>
      <c r="J13" s="52"/>
      <c r="K13" s="52"/>
      <c r="L13" s="52"/>
      <c r="M13" s="52"/>
      <c r="N13" s="52"/>
      <c r="O13" s="57"/>
      <c r="P13" s="58"/>
      <c r="Q13" s="52"/>
      <c r="R13" s="52"/>
      <c r="S13" s="52"/>
      <c r="T13" s="57"/>
      <c r="U13" s="57"/>
      <c r="W13" s="34">
        <v>1</v>
      </c>
      <c r="X13" s="34">
        <v>1</v>
      </c>
      <c r="Y13" s="34">
        <v>1</v>
      </c>
      <c r="Z13" s="34">
        <v>0.5</v>
      </c>
      <c r="AA13" s="34">
        <v>0.5</v>
      </c>
      <c r="AC13" s="34" t="str">
        <f t="shared" si="0"/>
        <v>Percent of flows that meet summer base flows to support species</v>
      </c>
      <c r="AD13" s="34">
        <f t="shared" si="1"/>
        <v>1</v>
      </c>
      <c r="AE13" s="34">
        <f t="shared" si="2"/>
        <v>0</v>
      </c>
      <c r="AF13" s="34">
        <f t="shared" si="3"/>
        <v>0</v>
      </c>
      <c r="AG13" s="34">
        <f t="shared" si="4"/>
        <v>0</v>
      </c>
      <c r="AH13" s="34">
        <f t="shared" si="5"/>
        <v>0</v>
      </c>
      <c r="AI13" s="304">
        <f t="shared" si="6"/>
        <v>1</v>
      </c>
      <c r="AK13" s="34" t="s">
        <v>64</v>
      </c>
      <c r="AL13" s="34">
        <v>5</v>
      </c>
      <c r="AM13" s="34">
        <v>5</v>
      </c>
      <c r="AN13" s="34">
        <v>3</v>
      </c>
      <c r="AO13" s="34">
        <v>1.5</v>
      </c>
      <c r="AP13" s="34">
        <v>0.5</v>
      </c>
      <c r="AQ13" s="34">
        <v>15</v>
      </c>
    </row>
    <row r="14" spans="1:101" ht="45.75">
      <c r="A14" s="129" t="s">
        <v>588</v>
      </c>
      <c r="C14" s="296">
        <v>5</v>
      </c>
      <c r="D14" s="297">
        <v>5</v>
      </c>
      <c r="E14" s="297">
        <v>5</v>
      </c>
      <c r="F14" s="299">
        <v>3</v>
      </c>
      <c r="G14" s="299">
        <v>3</v>
      </c>
      <c r="H14" s="296"/>
      <c r="I14" s="297"/>
      <c r="J14" s="297"/>
      <c r="K14" s="297"/>
      <c r="L14" s="297"/>
      <c r="M14" s="297"/>
      <c r="N14" s="297"/>
      <c r="O14" s="298"/>
      <c r="P14" s="296"/>
      <c r="Q14" s="297"/>
      <c r="R14" s="297"/>
      <c r="S14" s="299"/>
      <c r="T14" s="298"/>
      <c r="U14" s="301"/>
      <c r="W14" s="34">
        <v>1</v>
      </c>
      <c r="X14" s="34">
        <v>1</v>
      </c>
      <c r="Y14" s="34">
        <v>1</v>
      </c>
      <c r="Z14" s="34">
        <v>0.5</v>
      </c>
      <c r="AA14" s="34">
        <v>0.5</v>
      </c>
      <c r="AC14" s="313" t="str">
        <f t="shared" si="0"/>
        <v>Annual mean flow streams and rivers</v>
      </c>
      <c r="AD14" s="313">
        <f t="shared" si="1"/>
        <v>5</v>
      </c>
      <c r="AE14" s="313">
        <f t="shared" si="2"/>
        <v>5</v>
      </c>
      <c r="AF14" s="313">
        <f t="shared" si="3"/>
        <v>5</v>
      </c>
      <c r="AG14" s="313">
        <f t="shared" si="4"/>
        <v>1.5</v>
      </c>
      <c r="AH14" s="313">
        <f t="shared" si="5"/>
        <v>1.5</v>
      </c>
      <c r="AI14" s="314">
        <f t="shared" si="6"/>
        <v>18</v>
      </c>
      <c r="AK14" s="34" t="s">
        <v>70</v>
      </c>
      <c r="AL14" s="34">
        <v>5</v>
      </c>
      <c r="AM14" s="34">
        <v>5</v>
      </c>
      <c r="AN14" s="34">
        <v>3</v>
      </c>
      <c r="AO14" s="34">
        <v>0.5</v>
      </c>
      <c r="AP14" s="34">
        <v>0.5</v>
      </c>
      <c r="AQ14" s="34">
        <v>14</v>
      </c>
    </row>
    <row r="15" spans="1:101" ht="53.1" customHeight="1">
      <c r="A15" s="129" t="s">
        <v>518</v>
      </c>
      <c r="C15" s="296">
        <v>5</v>
      </c>
      <c r="D15" s="297">
        <v>5</v>
      </c>
      <c r="E15" s="297">
        <v>5</v>
      </c>
      <c r="F15" s="96">
        <v>1</v>
      </c>
      <c r="G15" s="299">
        <v>3</v>
      </c>
      <c r="H15" s="296"/>
      <c r="I15" s="297"/>
      <c r="J15" s="299"/>
      <c r="K15" s="297"/>
      <c r="L15" s="297"/>
      <c r="M15" s="297"/>
      <c r="N15" s="299"/>
      <c r="O15" s="298"/>
      <c r="P15" s="296"/>
      <c r="Q15" s="297"/>
      <c r="R15" s="297"/>
      <c r="S15" s="299"/>
      <c r="T15" s="298"/>
      <c r="U15" s="298"/>
      <c r="V15" s="47"/>
      <c r="W15" s="34">
        <v>1</v>
      </c>
      <c r="X15" s="34">
        <v>1</v>
      </c>
      <c r="Y15" s="34">
        <v>1</v>
      </c>
      <c r="Z15" s="34">
        <v>0.5</v>
      </c>
      <c r="AA15" s="34">
        <v>0.5</v>
      </c>
      <c r="AB15" s="47"/>
      <c r="AC15" s="313" t="str">
        <f t="shared" si="0"/>
        <v>April and May Snow Water Equivalents (SWE), Spring Snowpack</v>
      </c>
      <c r="AD15" s="313">
        <f t="shared" si="1"/>
        <v>5</v>
      </c>
      <c r="AE15" s="313">
        <f t="shared" si="2"/>
        <v>5</v>
      </c>
      <c r="AF15" s="313">
        <f t="shared" si="3"/>
        <v>5</v>
      </c>
      <c r="AG15" s="313">
        <f t="shared" si="4"/>
        <v>0.5</v>
      </c>
      <c r="AH15" s="313">
        <f t="shared" si="5"/>
        <v>1.5</v>
      </c>
      <c r="AI15" s="314">
        <f t="shared" si="6"/>
        <v>17</v>
      </c>
      <c r="AK15" s="34" t="s">
        <v>103</v>
      </c>
      <c r="AL15" s="34">
        <v>5</v>
      </c>
      <c r="AM15" s="34">
        <v>3</v>
      </c>
      <c r="AN15" s="34">
        <v>3</v>
      </c>
      <c r="AO15" s="34">
        <v>1.5</v>
      </c>
      <c r="AP15" s="34">
        <v>0.5</v>
      </c>
      <c r="AQ15" s="34">
        <v>13</v>
      </c>
    </row>
    <row r="16" spans="1:101" ht="255.75">
      <c r="A16" s="129" t="s">
        <v>377</v>
      </c>
      <c r="C16" s="277">
        <v>5</v>
      </c>
      <c r="D16" s="285">
        <v>5</v>
      </c>
      <c r="E16" s="280">
        <v>3</v>
      </c>
      <c r="F16" s="95">
        <v>1</v>
      </c>
      <c r="G16" s="95">
        <v>1</v>
      </c>
      <c r="H16" s="292"/>
      <c r="I16" s="285"/>
      <c r="J16" s="285"/>
      <c r="K16" s="285"/>
      <c r="L16" s="95"/>
      <c r="M16" s="95"/>
      <c r="N16" s="280"/>
      <c r="O16" s="293"/>
      <c r="P16" s="292"/>
      <c r="Q16" s="285"/>
      <c r="R16" s="52"/>
      <c r="S16" s="280"/>
      <c r="T16" s="289"/>
      <c r="U16" s="57"/>
      <c r="W16" s="34">
        <v>1</v>
      </c>
      <c r="X16" s="34">
        <v>1</v>
      </c>
      <c r="Y16" s="34">
        <v>1</v>
      </c>
      <c r="Z16" s="34">
        <v>0.5</v>
      </c>
      <c r="AA16" s="34">
        <v>0.5</v>
      </c>
      <c r="AC16" s="34" t="str">
        <f t="shared" si="0"/>
        <v>Glacier mass balance</v>
      </c>
      <c r="AD16" s="34">
        <f t="shared" si="1"/>
        <v>5</v>
      </c>
      <c r="AE16" s="34">
        <f t="shared" si="2"/>
        <v>5</v>
      </c>
      <c r="AF16" s="34">
        <f t="shared" si="3"/>
        <v>3</v>
      </c>
      <c r="AG16" s="34">
        <f t="shared" si="4"/>
        <v>0.5</v>
      </c>
      <c r="AH16" s="34">
        <f t="shared" si="5"/>
        <v>0.5</v>
      </c>
      <c r="AI16" s="304">
        <f t="shared" si="6"/>
        <v>14</v>
      </c>
      <c r="AK16" s="34" t="s">
        <v>60</v>
      </c>
      <c r="AL16" s="34">
        <v>5</v>
      </c>
      <c r="AM16" s="34">
        <v>3</v>
      </c>
      <c r="AN16" s="34">
        <v>3</v>
      </c>
      <c r="AO16" s="34">
        <v>1.5</v>
      </c>
      <c r="AP16" s="34">
        <v>0.5</v>
      </c>
      <c r="AQ16" s="34">
        <v>13</v>
      </c>
    </row>
    <row r="17" spans="1:101" ht="60" customHeight="1">
      <c r="A17" s="129" t="s">
        <v>517</v>
      </c>
      <c r="C17" s="277">
        <v>5</v>
      </c>
      <c r="D17" s="285">
        <v>5</v>
      </c>
      <c r="E17" s="291">
        <v>5</v>
      </c>
      <c r="F17" s="287">
        <v>3</v>
      </c>
      <c r="G17" s="95">
        <v>1</v>
      </c>
      <c r="H17" s="292"/>
      <c r="I17" s="285"/>
      <c r="J17" s="285"/>
      <c r="K17" s="285"/>
      <c r="L17" s="285"/>
      <c r="M17" s="285"/>
      <c r="N17" s="291"/>
      <c r="O17" s="300"/>
      <c r="P17" s="58"/>
      <c r="Q17" s="280"/>
      <c r="R17" s="285"/>
      <c r="S17" s="280"/>
      <c r="T17" s="289"/>
      <c r="U17" s="289"/>
      <c r="W17" s="34">
        <v>1</v>
      </c>
      <c r="X17" s="34">
        <v>1</v>
      </c>
      <c r="Y17" s="34">
        <v>1</v>
      </c>
      <c r="Z17" s="34">
        <v>0.5</v>
      </c>
      <c r="AA17" s="34">
        <v>0.5</v>
      </c>
      <c r="AC17" s="313" t="str">
        <f t="shared" si="0"/>
        <v>Center of Timing (CT) of annual flows_x000D_Temporal centroid of streamflow</v>
      </c>
      <c r="AD17" s="313">
        <f t="shared" si="1"/>
        <v>5</v>
      </c>
      <c r="AE17" s="313">
        <f t="shared" si="2"/>
        <v>5</v>
      </c>
      <c r="AF17" s="313">
        <f t="shared" si="3"/>
        <v>5</v>
      </c>
      <c r="AG17" s="313">
        <f t="shared" si="4"/>
        <v>1.5</v>
      </c>
      <c r="AH17" s="313">
        <f t="shared" si="5"/>
        <v>0.5</v>
      </c>
      <c r="AI17" s="314">
        <f t="shared" si="6"/>
        <v>17</v>
      </c>
      <c r="AK17" s="34" t="s">
        <v>65</v>
      </c>
      <c r="AL17" s="34">
        <v>3</v>
      </c>
      <c r="AM17" s="34">
        <v>5</v>
      </c>
      <c r="AN17" s="34">
        <v>1</v>
      </c>
      <c r="AO17" s="34">
        <v>1.5</v>
      </c>
      <c r="AP17" s="34">
        <v>0.5</v>
      </c>
      <c r="AQ17" s="34">
        <v>11</v>
      </c>
    </row>
    <row r="18" spans="1:101" ht="39" customHeight="1">
      <c r="A18" s="129" t="s">
        <v>378</v>
      </c>
      <c r="C18" s="295">
        <v>3</v>
      </c>
      <c r="D18" s="285">
        <v>5</v>
      </c>
      <c r="E18" s="285">
        <v>5</v>
      </c>
      <c r="F18" s="280">
        <v>3</v>
      </c>
      <c r="G18" s="285">
        <v>5</v>
      </c>
      <c r="H18" s="292"/>
      <c r="I18" s="285"/>
      <c r="J18" s="285"/>
      <c r="K18" s="285"/>
      <c r="L18" s="285"/>
      <c r="M18" s="285"/>
      <c r="N18" s="285"/>
      <c r="O18" s="289"/>
      <c r="P18" s="292"/>
      <c r="Q18" s="280"/>
      <c r="R18" s="285"/>
      <c r="S18" s="280"/>
      <c r="T18" s="289"/>
      <c r="U18" s="57"/>
      <c r="W18" s="34">
        <v>1</v>
      </c>
      <c r="X18" s="34">
        <v>1</v>
      </c>
      <c r="Y18" s="34">
        <v>1</v>
      </c>
      <c r="Z18" s="34">
        <v>0.5</v>
      </c>
      <c r="AA18" s="34">
        <v>0.5</v>
      </c>
      <c r="AC18" s="313" t="str">
        <f t="shared" si="0"/>
        <v>Violations of DOE instream flows</v>
      </c>
      <c r="AD18" s="313">
        <f t="shared" si="1"/>
        <v>3</v>
      </c>
      <c r="AE18" s="313">
        <f t="shared" si="2"/>
        <v>5</v>
      </c>
      <c r="AF18" s="313">
        <f t="shared" si="3"/>
        <v>5</v>
      </c>
      <c r="AG18" s="313">
        <f t="shared" si="4"/>
        <v>1.5</v>
      </c>
      <c r="AH18" s="313">
        <f t="shared" si="5"/>
        <v>2.5</v>
      </c>
      <c r="AI18" s="314">
        <f t="shared" si="6"/>
        <v>17</v>
      </c>
      <c r="AK18" s="34" t="s">
        <v>61</v>
      </c>
      <c r="AL18" s="34">
        <v>1</v>
      </c>
      <c r="AM18" s="34">
        <v>0</v>
      </c>
      <c r="AN18" s="34">
        <v>0</v>
      </c>
      <c r="AO18" s="34">
        <v>0</v>
      </c>
      <c r="AP18" s="34">
        <v>0</v>
      </c>
      <c r="AQ18" s="34">
        <v>1</v>
      </c>
    </row>
    <row r="19" spans="1:101" ht="75.75">
      <c r="A19" s="129" t="s">
        <v>331</v>
      </c>
      <c r="C19" s="51"/>
      <c r="D19" s="52"/>
      <c r="E19" s="93"/>
      <c r="F19" s="52"/>
      <c r="G19" s="52"/>
      <c r="H19" s="58"/>
      <c r="I19" s="52"/>
      <c r="J19" s="52"/>
      <c r="K19" s="52"/>
      <c r="L19" s="52"/>
      <c r="M19" s="52"/>
      <c r="N19" s="52"/>
      <c r="O19" s="57"/>
      <c r="P19" s="58"/>
      <c r="Q19" s="52"/>
      <c r="R19" s="52"/>
      <c r="S19" s="52"/>
      <c r="T19" s="57"/>
      <c r="U19" s="57"/>
      <c r="W19" s="34">
        <v>1</v>
      </c>
      <c r="X19" s="34">
        <v>1</v>
      </c>
      <c r="Y19" s="34">
        <v>1</v>
      </c>
      <c r="Z19" s="34">
        <v>0.5</v>
      </c>
      <c r="AA19" s="34">
        <v>0.5</v>
      </c>
      <c r="AC19" s="34" t="str">
        <f t="shared" si="0"/>
        <v>Storm water quantity</v>
      </c>
      <c r="AD19" s="34">
        <f t="shared" si="1"/>
        <v>0</v>
      </c>
      <c r="AE19" s="34">
        <f t="shared" si="2"/>
        <v>0</v>
      </c>
      <c r="AF19" s="34">
        <f t="shared" si="3"/>
        <v>0</v>
      </c>
      <c r="AG19" s="34">
        <f t="shared" si="4"/>
        <v>0</v>
      </c>
      <c r="AH19" s="34">
        <f t="shared" si="5"/>
        <v>0</v>
      </c>
      <c r="AI19" s="304">
        <f t="shared" si="6"/>
        <v>0</v>
      </c>
      <c r="AK19" s="34" t="s">
        <v>66</v>
      </c>
      <c r="AL19" s="34">
        <v>1</v>
      </c>
      <c r="AM19" s="34">
        <v>0</v>
      </c>
      <c r="AN19" s="34">
        <v>0</v>
      </c>
      <c r="AO19" s="34">
        <v>0</v>
      </c>
      <c r="AP19" s="34">
        <v>0</v>
      </c>
      <c r="AQ19" s="34">
        <v>1</v>
      </c>
    </row>
    <row r="20" spans="1:101" ht="120.75">
      <c r="A20" s="129" t="s">
        <v>294</v>
      </c>
      <c r="C20" s="277">
        <v>5</v>
      </c>
      <c r="D20" s="285">
        <v>5</v>
      </c>
      <c r="E20" s="291">
        <v>5</v>
      </c>
      <c r="F20" s="280">
        <v>3</v>
      </c>
      <c r="G20" s="285">
        <v>5</v>
      </c>
      <c r="H20" s="294"/>
      <c r="I20" s="280"/>
      <c r="J20" s="280"/>
      <c r="K20" s="280"/>
      <c r="L20" s="280"/>
      <c r="M20" s="280"/>
      <c r="N20" s="303"/>
      <c r="O20" s="289"/>
      <c r="P20" s="292"/>
      <c r="Q20" s="285"/>
      <c r="R20" s="285"/>
      <c r="S20" s="280"/>
      <c r="T20" s="289"/>
      <c r="U20" s="57"/>
      <c r="W20" s="34">
        <v>1</v>
      </c>
      <c r="X20" s="34">
        <v>1</v>
      </c>
      <c r="Y20" s="34">
        <v>1</v>
      </c>
      <c r="Z20" s="34">
        <v>0.5</v>
      </c>
      <c r="AA20" s="34">
        <v>0.5</v>
      </c>
      <c r="AC20" s="313" t="str">
        <f t="shared" si="0"/>
        <v>Frequency of flood events</v>
      </c>
      <c r="AD20" s="313">
        <f t="shared" si="1"/>
        <v>5</v>
      </c>
      <c r="AE20" s="313">
        <f t="shared" si="2"/>
        <v>5</v>
      </c>
      <c r="AF20" s="313">
        <f t="shared" si="3"/>
        <v>5</v>
      </c>
      <c r="AG20" s="313">
        <f t="shared" si="4"/>
        <v>1.5</v>
      </c>
      <c r="AH20" s="313">
        <f t="shared" si="5"/>
        <v>2.5</v>
      </c>
      <c r="AI20" s="314">
        <f t="shared" si="6"/>
        <v>19</v>
      </c>
      <c r="AK20" s="34" t="s">
        <v>67</v>
      </c>
      <c r="AL20" s="34">
        <v>1</v>
      </c>
      <c r="AM20" s="34">
        <v>0</v>
      </c>
      <c r="AN20" s="34">
        <v>0</v>
      </c>
      <c r="AO20" s="34">
        <v>0</v>
      </c>
      <c r="AP20" s="34">
        <v>0</v>
      </c>
      <c r="AQ20" s="34">
        <v>1</v>
      </c>
    </row>
    <row r="21" spans="1:101" ht="46.5" thickBot="1">
      <c r="A21" s="130"/>
      <c r="C21" s="241"/>
      <c r="D21" s="55"/>
      <c r="E21" s="242"/>
      <c r="F21" s="55"/>
      <c r="G21" s="55"/>
      <c r="H21" s="60"/>
      <c r="I21" s="55"/>
      <c r="J21" s="55"/>
      <c r="K21" s="55"/>
      <c r="L21" s="55"/>
      <c r="M21" s="55"/>
      <c r="N21" s="302"/>
      <c r="O21" s="59"/>
      <c r="P21" s="60"/>
      <c r="Q21" s="55"/>
      <c r="R21" s="55"/>
      <c r="S21" s="55"/>
      <c r="T21" s="59"/>
      <c r="U21" s="59"/>
      <c r="AI21" s="304"/>
      <c r="AK21" s="34" t="s">
        <v>73</v>
      </c>
      <c r="AL21" s="34">
        <v>0</v>
      </c>
      <c r="AM21" s="34">
        <v>0</v>
      </c>
      <c r="AN21" s="34">
        <v>0</v>
      </c>
      <c r="AO21" s="34">
        <v>0</v>
      </c>
      <c r="AP21" s="34">
        <v>0</v>
      </c>
      <c r="AQ21" s="34">
        <v>0</v>
      </c>
    </row>
    <row r="22" spans="1:101" ht="61.5" thickBot="1">
      <c r="A22" s="270"/>
      <c r="B22" s="272"/>
      <c r="C22" s="271"/>
      <c r="D22" s="134"/>
      <c r="E22" s="134"/>
      <c r="F22" s="134"/>
      <c r="G22" s="134"/>
      <c r="H22" s="134"/>
      <c r="I22" s="134"/>
      <c r="J22" s="134"/>
      <c r="K22" s="134"/>
      <c r="L22" s="134"/>
      <c r="M22" s="134"/>
      <c r="N22" s="134"/>
      <c r="O22" s="134"/>
      <c r="P22" s="134"/>
      <c r="Q22" s="134"/>
      <c r="R22" s="134"/>
      <c r="S22" s="134"/>
      <c r="T22" s="135"/>
      <c r="U22" s="134"/>
      <c r="AI22" s="304"/>
      <c r="AK22" s="34" t="s">
        <v>75</v>
      </c>
      <c r="AL22" s="34">
        <v>0</v>
      </c>
      <c r="AM22" s="34">
        <v>0</v>
      </c>
      <c r="AN22" s="34">
        <v>0</v>
      </c>
      <c r="AO22" s="34">
        <v>0</v>
      </c>
      <c r="AP22" s="34">
        <v>0</v>
      </c>
      <c r="AQ22" s="34">
        <v>0</v>
      </c>
    </row>
    <row r="23" spans="1:101" s="89" customFormat="1" ht="46.5" thickBot="1">
      <c r="A23" s="121"/>
      <c r="B23" s="32"/>
      <c r="C23" s="122"/>
      <c r="D23" s="106"/>
      <c r="E23" s="106"/>
      <c r="F23" s="106"/>
      <c r="G23" s="106"/>
      <c r="H23" s="122"/>
      <c r="I23" s="106"/>
      <c r="J23" s="106"/>
      <c r="K23" s="106"/>
      <c r="L23" s="106"/>
      <c r="M23" s="106"/>
      <c r="N23" s="106"/>
      <c r="O23" s="123"/>
      <c r="P23" s="122"/>
      <c r="Q23" s="106"/>
      <c r="R23" s="106"/>
      <c r="S23" s="106"/>
      <c r="T23" s="108"/>
      <c r="U23" s="123"/>
      <c r="V23" s="304"/>
      <c r="W23" s="34"/>
      <c r="X23" s="34"/>
      <c r="Y23" s="34"/>
      <c r="Z23" s="34"/>
      <c r="AA23" s="34"/>
      <c r="AB23" s="304"/>
      <c r="AC23" s="34"/>
      <c r="AD23" s="34"/>
      <c r="AE23" s="34"/>
      <c r="AF23" s="34"/>
      <c r="AG23" s="34"/>
      <c r="AH23" s="34"/>
      <c r="AI23" s="304"/>
      <c r="AJ23" s="304"/>
      <c r="AK23" s="34" t="s">
        <v>77</v>
      </c>
      <c r="AL23" s="34">
        <v>0</v>
      </c>
      <c r="AM23" s="34">
        <v>0</v>
      </c>
      <c r="AN23" s="34">
        <v>0</v>
      </c>
      <c r="AO23" s="34">
        <v>0</v>
      </c>
      <c r="AP23" s="34">
        <v>0</v>
      </c>
      <c r="AQ23" s="34">
        <v>0</v>
      </c>
      <c r="AR23" s="304"/>
      <c r="AS23" s="304"/>
      <c r="AT23" s="304"/>
      <c r="AU23" s="304"/>
      <c r="AV23" s="304"/>
      <c r="AW23" s="304"/>
      <c r="AX23" s="304"/>
      <c r="AY23" s="304"/>
      <c r="AZ23" s="304"/>
      <c r="BA23" s="304"/>
      <c r="BB23" s="304"/>
      <c r="BC23" s="304"/>
      <c r="BD23" s="304"/>
      <c r="BE23" s="304"/>
      <c r="BF23" s="304"/>
      <c r="BG23" s="304"/>
      <c r="BH23" s="304"/>
      <c r="BI23" s="304"/>
      <c r="BJ23" s="304"/>
      <c r="BK23" s="304"/>
      <c r="BL23" s="304"/>
      <c r="BM23" s="304"/>
      <c r="BN23" s="304"/>
      <c r="BO23" s="304"/>
      <c r="BP23" s="304"/>
      <c r="BQ23" s="304"/>
      <c r="BR23" s="304"/>
      <c r="BS23" s="304"/>
      <c r="BT23" s="304"/>
      <c r="BU23" s="304"/>
      <c r="BV23" s="304"/>
      <c r="BW23" s="304"/>
      <c r="BX23" s="304"/>
      <c r="BY23" s="304"/>
      <c r="BZ23" s="304"/>
      <c r="CA23" s="304"/>
      <c r="CB23" s="304"/>
      <c r="CC23" s="304"/>
      <c r="CD23" s="304"/>
      <c r="CE23" s="304"/>
      <c r="CF23" s="304"/>
      <c r="CG23" s="304"/>
      <c r="CH23" s="304"/>
      <c r="CI23" s="304"/>
      <c r="CJ23" s="304"/>
      <c r="CK23" s="304"/>
      <c r="CL23" s="304"/>
      <c r="CM23" s="304"/>
      <c r="CN23" s="304"/>
      <c r="CO23" s="304"/>
      <c r="CP23" s="304"/>
      <c r="CQ23" s="304"/>
      <c r="CR23" s="304"/>
      <c r="CS23" s="304"/>
      <c r="CT23" s="304"/>
      <c r="CU23" s="304"/>
      <c r="CV23" s="304"/>
      <c r="CW23" s="304"/>
    </row>
    <row r="24" spans="1:101" ht="45.75">
      <c r="A24" s="128" t="s">
        <v>296</v>
      </c>
      <c r="B24" s="273"/>
      <c r="C24" s="49"/>
      <c r="D24" s="50"/>
      <c r="E24" s="50"/>
      <c r="F24" s="50"/>
      <c r="G24" s="50"/>
      <c r="H24" s="62"/>
      <c r="I24" s="50"/>
      <c r="J24" s="50"/>
      <c r="K24" s="50"/>
      <c r="L24" s="50"/>
      <c r="M24" s="50"/>
      <c r="N24" s="50"/>
      <c r="O24" s="61"/>
      <c r="P24" s="62"/>
      <c r="Q24" s="50"/>
      <c r="R24" s="50"/>
      <c r="S24" s="50"/>
      <c r="T24" s="61"/>
      <c r="U24" s="61"/>
      <c r="W24" s="34">
        <v>1</v>
      </c>
      <c r="X24" s="34">
        <v>1</v>
      </c>
      <c r="Y24" s="34">
        <v>1</v>
      </c>
      <c r="Z24" s="34">
        <v>0.5</v>
      </c>
      <c r="AA24" s="34">
        <v>0.5</v>
      </c>
      <c r="AC24" s="34" t="str">
        <f>A24</f>
        <v>Groundwater elevation/flows</v>
      </c>
      <c r="AD24" s="34">
        <f t="shared" ref="AD24:AH25" si="7">W24*C24</f>
        <v>0</v>
      </c>
      <c r="AE24" s="34">
        <f t="shared" si="7"/>
        <v>0</v>
      </c>
      <c r="AF24" s="34">
        <f t="shared" si="7"/>
        <v>0</v>
      </c>
      <c r="AG24" s="34">
        <f t="shared" si="7"/>
        <v>0</v>
      </c>
      <c r="AH24" s="34">
        <f t="shared" si="7"/>
        <v>0</v>
      </c>
      <c r="AI24" s="304">
        <f>SUM(AD24:AH24)</f>
        <v>0</v>
      </c>
      <c r="AK24" s="34" t="s">
        <v>78</v>
      </c>
      <c r="AL24" s="34">
        <v>0</v>
      </c>
      <c r="AM24" s="34">
        <v>0</v>
      </c>
      <c r="AN24" s="34">
        <v>0</v>
      </c>
      <c r="AO24" s="34">
        <v>0</v>
      </c>
      <c r="AP24" s="34">
        <v>0</v>
      </c>
      <c r="AQ24" s="34">
        <v>0</v>
      </c>
    </row>
    <row r="25" spans="1:101" ht="60.75">
      <c r="A25" s="129" t="s">
        <v>297</v>
      </c>
      <c r="B25" s="274"/>
      <c r="C25" s="277">
        <v>5</v>
      </c>
      <c r="D25" s="285">
        <v>5</v>
      </c>
      <c r="E25" s="291">
        <v>5</v>
      </c>
      <c r="F25" s="287">
        <v>3</v>
      </c>
      <c r="G25" s="280">
        <v>3</v>
      </c>
      <c r="H25" s="292"/>
      <c r="I25" s="285"/>
      <c r="J25" s="285"/>
      <c r="K25" s="285"/>
      <c r="L25" s="285"/>
      <c r="M25" s="285"/>
      <c r="N25" s="285"/>
      <c r="O25" s="289"/>
      <c r="P25" s="292"/>
      <c r="Q25" s="285"/>
      <c r="R25" s="285"/>
      <c r="S25" s="285"/>
      <c r="T25" s="289"/>
      <c r="U25" s="289"/>
      <c r="W25" s="34">
        <v>1</v>
      </c>
      <c r="X25" s="34">
        <v>1</v>
      </c>
      <c r="Y25" s="34">
        <v>1</v>
      </c>
      <c r="Z25" s="34">
        <v>0.5</v>
      </c>
      <c r="AA25" s="34">
        <v>0.5</v>
      </c>
      <c r="AC25" s="313" t="str">
        <f>A25</f>
        <v>Annual 7-day low flow</v>
      </c>
      <c r="AD25" s="313">
        <f t="shared" si="7"/>
        <v>5</v>
      </c>
      <c r="AE25" s="313">
        <f t="shared" si="7"/>
        <v>5</v>
      </c>
      <c r="AF25" s="313">
        <f t="shared" si="7"/>
        <v>5</v>
      </c>
      <c r="AG25" s="313">
        <f t="shared" si="7"/>
        <v>1.5</v>
      </c>
      <c r="AH25" s="313">
        <f t="shared" si="7"/>
        <v>1.5</v>
      </c>
      <c r="AI25" s="314">
        <f>SUM(AD25:AH25)</f>
        <v>18</v>
      </c>
      <c r="AK25" s="34" t="s">
        <v>301</v>
      </c>
      <c r="AL25" s="34">
        <v>0</v>
      </c>
      <c r="AM25" s="34">
        <v>0</v>
      </c>
      <c r="AN25" s="34">
        <v>0</v>
      </c>
      <c r="AO25" s="34">
        <v>0</v>
      </c>
      <c r="AP25" s="34">
        <v>0</v>
      </c>
      <c r="AQ25" s="34">
        <v>0</v>
      </c>
    </row>
    <row r="26" spans="1:101" ht="16.5" thickBot="1">
      <c r="A26" s="130"/>
      <c r="B26" s="275"/>
      <c r="C26" s="241"/>
      <c r="D26" s="55"/>
      <c r="E26" s="242"/>
      <c r="F26" s="242"/>
      <c r="G26" s="55"/>
      <c r="H26" s="60"/>
      <c r="I26" s="55"/>
      <c r="J26" s="55"/>
      <c r="K26" s="55"/>
      <c r="L26" s="55"/>
      <c r="M26" s="55"/>
      <c r="N26" s="55"/>
      <c r="O26" s="59"/>
      <c r="P26" s="60"/>
      <c r="Q26" s="55"/>
      <c r="R26" s="55"/>
      <c r="S26" s="55"/>
      <c r="T26" s="59"/>
      <c r="U26" s="59"/>
      <c r="AI26" s="304"/>
    </row>
    <row r="27" spans="1:101" ht="16.5" thickBot="1">
      <c r="A27" s="270"/>
      <c r="B27" s="272"/>
      <c r="C27" s="271"/>
      <c r="D27" s="134"/>
      <c r="E27" s="134"/>
      <c r="F27" s="134"/>
      <c r="G27" s="134"/>
      <c r="H27" s="139"/>
      <c r="I27" s="134"/>
      <c r="J27" s="134"/>
      <c r="K27" s="134"/>
      <c r="L27" s="134"/>
      <c r="M27" s="134"/>
      <c r="N27" s="134"/>
      <c r="O27" s="138"/>
      <c r="P27" s="139"/>
      <c r="Q27" s="134"/>
      <c r="R27" s="134"/>
      <c r="S27" s="134"/>
      <c r="T27" s="135"/>
      <c r="U27" s="138"/>
      <c r="AI27" s="304"/>
    </row>
    <row r="28" spans="1:101" ht="16.5" thickBot="1">
      <c r="A28" s="121"/>
      <c r="B28" s="269"/>
      <c r="C28" s="114"/>
      <c r="D28" s="115"/>
      <c r="E28" s="115"/>
      <c r="F28" s="115"/>
      <c r="G28" s="115"/>
      <c r="H28" s="126"/>
      <c r="I28" s="115"/>
      <c r="J28" s="115"/>
      <c r="K28" s="115"/>
      <c r="L28" s="115"/>
      <c r="M28" s="115"/>
      <c r="N28" s="115"/>
      <c r="O28" s="125"/>
      <c r="P28" s="126"/>
      <c r="Q28" s="115"/>
      <c r="R28" s="115"/>
      <c r="S28" s="115"/>
      <c r="T28" s="116"/>
      <c r="U28" s="125"/>
      <c r="AI28" s="304"/>
      <c r="AK28" s="304"/>
      <c r="AL28" s="304"/>
      <c r="AM28" s="304"/>
      <c r="AN28" s="304"/>
      <c r="AO28" s="304"/>
      <c r="AP28" s="304"/>
      <c r="AQ28" s="304"/>
    </row>
    <row r="29" spans="1:101" ht="15.75">
      <c r="A29" s="128" t="s">
        <v>299</v>
      </c>
      <c r="B29" s="273"/>
      <c r="C29" s="117"/>
      <c r="D29" s="109"/>
      <c r="E29" s="109"/>
      <c r="F29" s="109"/>
      <c r="G29" s="109"/>
      <c r="H29" s="119"/>
      <c r="I29" s="109"/>
      <c r="J29" s="109"/>
      <c r="K29" s="109"/>
      <c r="L29" s="109"/>
      <c r="M29" s="109"/>
      <c r="N29" s="109"/>
      <c r="O29" s="118"/>
      <c r="P29" s="119"/>
      <c r="Q29" s="109"/>
      <c r="R29" s="109"/>
      <c r="S29" s="109"/>
      <c r="T29" s="110"/>
      <c r="U29" s="118"/>
      <c r="W29" s="34">
        <v>1</v>
      </c>
      <c r="X29" s="34">
        <v>1</v>
      </c>
      <c r="Y29" s="34">
        <v>1</v>
      </c>
      <c r="Z29" s="34">
        <v>0.5</v>
      </c>
      <c r="AA29" s="34">
        <v>0.5</v>
      </c>
      <c r="AC29" s="34" t="str">
        <f>A29</f>
        <v>Storage days remaining</v>
      </c>
      <c r="AD29" s="34">
        <f t="shared" ref="AD29:AH31" si="8">W29*C29</f>
        <v>0</v>
      </c>
      <c r="AE29" s="34">
        <f t="shared" si="8"/>
        <v>0</v>
      </c>
      <c r="AF29" s="34">
        <f t="shared" si="8"/>
        <v>0</v>
      </c>
      <c r="AG29" s="34">
        <f t="shared" si="8"/>
        <v>0</v>
      </c>
      <c r="AH29" s="34">
        <f t="shared" si="8"/>
        <v>0</v>
      </c>
      <c r="AI29" s="304">
        <f>SUM(AD29:AH29)</f>
        <v>0</v>
      </c>
    </row>
    <row r="30" spans="1:101" ht="15.75">
      <c r="A30" s="129" t="s">
        <v>300</v>
      </c>
      <c r="B30" s="274"/>
      <c r="C30" s="51"/>
      <c r="D30" s="52"/>
      <c r="E30" s="52"/>
      <c r="F30" s="52"/>
      <c r="G30" s="52"/>
      <c r="H30" s="58"/>
      <c r="I30" s="52"/>
      <c r="J30" s="52"/>
      <c r="K30" s="52"/>
      <c r="L30" s="52"/>
      <c r="M30" s="52"/>
      <c r="N30" s="52"/>
      <c r="O30" s="57"/>
      <c r="P30" s="58"/>
      <c r="Q30" s="52"/>
      <c r="R30" s="52"/>
      <c r="S30" s="52"/>
      <c r="T30" s="53"/>
      <c r="U30" s="57"/>
      <c r="W30" s="34">
        <v>1</v>
      </c>
      <c r="X30" s="34">
        <v>1</v>
      </c>
      <c r="Y30" s="34">
        <v>1</v>
      </c>
      <c r="Z30" s="34">
        <v>0.5</v>
      </c>
      <c r="AA30" s="34">
        <v>0.5</v>
      </c>
      <c r="AC30" s="34" t="str">
        <f>A30</f>
        <v>Water use/demand</v>
      </c>
      <c r="AD30" s="34">
        <f t="shared" si="8"/>
        <v>0</v>
      </c>
      <c r="AE30" s="34">
        <f t="shared" si="8"/>
        <v>0</v>
      </c>
      <c r="AF30" s="34">
        <f t="shared" si="8"/>
        <v>0</v>
      </c>
      <c r="AG30" s="34">
        <f t="shared" si="8"/>
        <v>0</v>
      </c>
      <c r="AH30" s="34">
        <f t="shared" si="8"/>
        <v>0</v>
      </c>
      <c r="AI30" s="304">
        <f>SUM(AD30:AH30)</f>
        <v>0</v>
      </c>
    </row>
    <row r="31" spans="1:101" ht="36.950000000000003" customHeight="1" thickBot="1">
      <c r="A31" s="130" t="s">
        <v>301</v>
      </c>
      <c r="B31" s="275"/>
      <c r="C31" s="54"/>
      <c r="D31" s="55"/>
      <c r="E31" s="55"/>
      <c r="F31" s="55"/>
      <c r="G31" s="55"/>
      <c r="H31" s="60"/>
      <c r="I31" s="55"/>
      <c r="J31" s="55"/>
      <c r="K31" s="55"/>
      <c r="L31" s="55"/>
      <c r="M31" s="55"/>
      <c r="N31" s="55"/>
      <c r="O31" s="59"/>
      <c r="P31" s="60"/>
      <c r="Q31" s="55"/>
      <c r="R31" s="55"/>
      <c r="S31" s="55"/>
      <c r="T31" s="56"/>
      <c r="U31" s="59"/>
      <c r="W31" s="34">
        <v>1</v>
      </c>
      <c r="X31" s="34">
        <v>1</v>
      </c>
      <c r="Y31" s="34">
        <v>1</v>
      </c>
      <c r="Z31" s="34">
        <v>0.5</v>
      </c>
      <c r="AA31" s="34">
        <v>0.5</v>
      </c>
      <c r="AC31" s="34" t="str">
        <f>A31</f>
        <v>Summer/autumn reservoir inflows</v>
      </c>
      <c r="AD31" s="34">
        <f t="shared" si="8"/>
        <v>0</v>
      </c>
      <c r="AE31" s="34">
        <f t="shared" si="8"/>
        <v>0</v>
      </c>
      <c r="AF31" s="34">
        <f t="shared" si="8"/>
        <v>0</v>
      </c>
      <c r="AG31" s="34">
        <f t="shared" si="8"/>
        <v>0</v>
      </c>
      <c r="AH31" s="34">
        <f t="shared" si="8"/>
        <v>0</v>
      </c>
      <c r="AI31" s="304">
        <f>SUM(AD31:AH31)</f>
        <v>0</v>
      </c>
    </row>
    <row r="32" spans="1:101" ht="15.75">
      <c r="C32" s="63"/>
      <c r="D32" s="64"/>
      <c r="E32" s="64"/>
      <c r="F32" s="64"/>
      <c r="G32" s="64"/>
      <c r="H32" s="64"/>
      <c r="I32" s="64"/>
      <c r="J32" s="64"/>
      <c r="K32" s="64"/>
      <c r="L32" s="64"/>
      <c r="M32" s="64"/>
      <c r="N32" s="64"/>
      <c r="O32" s="65"/>
      <c r="P32" s="64"/>
      <c r="Q32" s="64"/>
      <c r="R32" s="64"/>
      <c r="S32" s="64"/>
      <c r="T32" s="64"/>
      <c r="U32" s="65"/>
      <c r="AI32" s="304"/>
    </row>
    <row r="33" spans="3:21">
      <c r="C33" s="63"/>
      <c r="D33" s="64"/>
      <c r="E33" s="64"/>
      <c r="F33" s="64"/>
      <c r="G33" s="64"/>
      <c r="H33" s="64"/>
      <c r="I33" s="64"/>
      <c r="J33" s="64"/>
      <c r="K33" s="64"/>
      <c r="L33" s="64"/>
      <c r="M33" s="64"/>
      <c r="N33" s="64"/>
      <c r="O33" s="65"/>
      <c r="P33" s="64"/>
      <c r="Q33" s="64"/>
      <c r="R33" s="64"/>
      <c r="S33" s="64"/>
      <c r="T33" s="64"/>
      <c r="U33" s="65"/>
    </row>
  </sheetData>
  <sortState ref="AK5:AQ31">
    <sortCondition descending="1" ref="AQ5:AQ31"/>
  </sortState>
  <phoneticPr fontId="1" type="noConversion"/>
  <pageMargins left="0.75" right="0.75" top="1" bottom="1" header="0.5" footer="0.5"/>
  <extLst>
    <ext xmlns:mx="http://schemas.microsoft.com/office/mac/excel/2008/main" uri="http://schemas.microsoft.com/office/mac/excel/2008/main">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3D262B45254FA499BE409051FB4E426" ma:contentTypeVersion="0" ma:contentTypeDescription="Create a new document." ma:contentTypeScope="" ma:versionID="27a50b5f48d74779298fd7dc21b9f85d">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4F5FE8B9-841E-4728-BA5C-D58449BA3D2D}"/>
</file>

<file path=customXml/itemProps2.xml><?xml version="1.0" encoding="utf-8"?>
<ds:datastoreItem xmlns:ds="http://schemas.openxmlformats.org/officeDocument/2006/customXml" ds:itemID="{B063A865-970D-461A-8E2D-24C38C859472}"/>
</file>

<file path=customXml/itemProps3.xml><?xml version="1.0" encoding="utf-8"?>
<ds:datastoreItem xmlns:ds="http://schemas.openxmlformats.org/officeDocument/2006/customXml" ds:itemID="{17EE5FE7-DE16-4B66-93C8-F9C06985F50C}"/>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Species &amp; Food Webs Eval</vt:lpstr>
      <vt:lpstr>W Quality</vt:lpstr>
      <vt:lpstr>W Quantity</vt:lpstr>
      <vt:lpstr>Sheet1</vt:lpstr>
      <vt:lpstr>Sheet2</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James</dc:creator>
  <cp:lastModifiedBy>phil levin</cp:lastModifiedBy>
  <dcterms:created xsi:type="dcterms:W3CDTF">2009-11-05T22:57:58Z</dcterms:created>
  <dcterms:modified xsi:type="dcterms:W3CDTF">2010-04-30T22:28:10Z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0x010100A3D262B45254FA499BE409051FB4E426</vt:lpwstr>
  </property>
</Properties>
</file>